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920" activeTab="0"/>
  </bookViews>
  <sheets>
    <sheet name="11-18 лет" sheetId="1" r:id="rId1"/>
  </sheets>
  <definedNames/>
  <calcPr fullCalcOnLoad="1"/>
</workbook>
</file>

<file path=xl/sharedStrings.xml><?xml version="1.0" encoding="utf-8"?>
<sst xmlns="http://schemas.openxmlformats.org/spreadsheetml/2006/main" count="515" uniqueCount="124">
  <si>
    <t>№ рец.</t>
  </si>
  <si>
    <t>Наименование блюд</t>
  </si>
  <si>
    <t>Выход</t>
  </si>
  <si>
    <t>Пищевые вещества/г/</t>
  </si>
  <si>
    <t>Энергет.</t>
  </si>
  <si>
    <t>Витамины (мг)</t>
  </si>
  <si>
    <t>Минеральные вещ-ва (мг)</t>
  </si>
  <si>
    <t>по сбор.</t>
  </si>
  <si>
    <t>Вес</t>
  </si>
  <si>
    <t>Б</t>
  </si>
  <si>
    <t>Ж</t>
  </si>
  <si>
    <t>У</t>
  </si>
  <si>
    <t>ценность</t>
  </si>
  <si>
    <t>С</t>
  </si>
  <si>
    <t>А</t>
  </si>
  <si>
    <t>Е</t>
  </si>
  <si>
    <t>Са</t>
  </si>
  <si>
    <t>Р</t>
  </si>
  <si>
    <t>Mg</t>
  </si>
  <si>
    <t>Fe</t>
  </si>
  <si>
    <t>Сборник рецептур блюд при общеобразоват.</t>
  </si>
  <si>
    <t>Яйцо вареное</t>
  </si>
  <si>
    <t>Чай с сахаром</t>
  </si>
  <si>
    <t>Хлеб пшеничный</t>
  </si>
  <si>
    <t>30</t>
  </si>
  <si>
    <t>Обед</t>
  </si>
  <si>
    <t>Суп картофельный с бобовыми</t>
  </si>
  <si>
    <t>Хлеб пеклеванный</t>
  </si>
  <si>
    <t>Завтрак</t>
  </si>
  <si>
    <t>Масло сливочное</t>
  </si>
  <si>
    <t>Сыр порциями</t>
  </si>
  <si>
    <t xml:space="preserve">Завтрак </t>
  </si>
  <si>
    <t>Сосиска отварная</t>
  </si>
  <si>
    <t>40</t>
  </si>
  <si>
    <t>Итого</t>
  </si>
  <si>
    <t>Всего</t>
  </si>
  <si>
    <t>100/5</t>
  </si>
  <si>
    <r>
      <t>В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</si>
  <si>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 xml:space="preserve">                   12-ти дневное меню для обеспечения бесплатным двухразовым питанием обучающихся с ограниченными возможностями здоровья,  детей-инвалидов возрастной группы 7-11 лет МОУ г.Волгограда ( горячие завтраки и обеды)</t>
  </si>
  <si>
    <t>175/2011</t>
  </si>
  <si>
    <t>Каша вязкая молочная из риса и пшена Дружба с маслом сливочным</t>
  </si>
  <si>
    <t>1шт</t>
  </si>
  <si>
    <t xml:space="preserve">Компот из изюма </t>
  </si>
  <si>
    <t>150/20</t>
  </si>
  <si>
    <t>240/2011</t>
  </si>
  <si>
    <t>Средний суточный рацион</t>
  </si>
  <si>
    <t>Бобовые отварные (горох)</t>
  </si>
  <si>
    <t>Компот из свежих яблок</t>
  </si>
  <si>
    <t>Напиток из шиповника</t>
  </si>
  <si>
    <t>Жаркое по-домашнему</t>
  </si>
  <si>
    <t>Компот из сухофруктов</t>
  </si>
  <si>
    <t>Вариант 8</t>
  </si>
  <si>
    <t>Вариан 9</t>
  </si>
  <si>
    <t>Вариант 1</t>
  </si>
  <si>
    <t>Вариант 2</t>
  </si>
  <si>
    <t>Вариант 3</t>
  </si>
  <si>
    <t>Вариант 4</t>
  </si>
  <si>
    <t>Вариант 5</t>
  </si>
  <si>
    <t>Вариант 6</t>
  </si>
  <si>
    <t>Вариант 7</t>
  </si>
  <si>
    <t>Вариант 10</t>
  </si>
  <si>
    <t>Фрукты ( яблоко)</t>
  </si>
  <si>
    <t>Нарезка овощная ( помидор свежий)</t>
  </si>
  <si>
    <t>Нарезка овощная ( огурец свежий)</t>
  </si>
  <si>
    <t>Нарезка овощная ( огурец свежий  и помидор свежий)</t>
  </si>
  <si>
    <t>Котлеты рубленные из кур,"Цыпочка"</t>
  </si>
  <si>
    <t>т.т.к</t>
  </si>
  <si>
    <t xml:space="preserve"> Картофель отварной с маслом</t>
  </si>
  <si>
    <t>Каша гречневая вязкая с маслом(гарнир)</t>
  </si>
  <si>
    <t>Суп из овощей со сметаной</t>
  </si>
  <si>
    <t>Фрукты ( банан)</t>
  </si>
  <si>
    <t>Печенье</t>
  </si>
  <si>
    <t>Вафли</t>
  </si>
  <si>
    <t>Щи из свежей капусты с картофелем со сметаной</t>
  </si>
  <si>
    <t>Лапшевник с творогом со сгущенным молоком</t>
  </si>
  <si>
    <t>211/2011</t>
  </si>
  <si>
    <t>Печень по-строгоновски</t>
  </si>
  <si>
    <t>Котлеты рубленные из птицы"Вкусняшка"</t>
  </si>
  <si>
    <t>Рис  рассыпчатый с овощами</t>
  </si>
  <si>
    <t>Какао с молоком</t>
  </si>
  <si>
    <t>Суп картофельный с макароными изделиями со сметаной</t>
  </si>
  <si>
    <t>Рагу овощное с мясом</t>
  </si>
  <si>
    <t>т.т.к.</t>
  </si>
  <si>
    <t>Чай с молоком и сахаром</t>
  </si>
  <si>
    <t>Борщ с капустой картофелем со сметаной</t>
  </si>
  <si>
    <t>Тефтели изкур "Ежики домашние"</t>
  </si>
  <si>
    <t>60</t>
  </si>
  <si>
    <t>Чай с сахаром и лимоном</t>
  </si>
  <si>
    <t>200/15/5</t>
  </si>
  <si>
    <t>Рассольник " Ленинградский" (перловка) со сметаной</t>
  </si>
  <si>
    <t>Каша молочная вязкая рисовая с маслом</t>
  </si>
  <si>
    <t>394/2011</t>
  </si>
  <si>
    <t>Котлета  рыбная " Любительская"</t>
  </si>
  <si>
    <t>Котлета рубленная из кур "Кузина забава"</t>
  </si>
  <si>
    <t>Каша гречневая рассыпчатая с  овощами</t>
  </si>
  <si>
    <t>ттк</t>
  </si>
  <si>
    <t>Щи из свежей капусты с картофелем,со сметаной</t>
  </si>
  <si>
    <t xml:space="preserve">Макаронник с мясом </t>
  </si>
  <si>
    <t>160/5</t>
  </si>
  <si>
    <t>Всего за 10 дней</t>
  </si>
  <si>
    <t>школах под редакцией В.Т.Лапшиной 2004 Сборник рецептур В.А.Тутельяна 2011</t>
  </si>
  <si>
    <t>Пудинг из творога с яблоком со  сгущенным молоком</t>
  </si>
  <si>
    <t>292/2011</t>
  </si>
  <si>
    <t>Котлета мясная "Атлет"</t>
  </si>
  <si>
    <t>Картофельное , тушенный с луком</t>
  </si>
  <si>
    <t xml:space="preserve">Макароны отварные    с маслом                       </t>
  </si>
  <si>
    <t xml:space="preserve">Макароны отварные      с маслом                    </t>
  </si>
  <si>
    <t>Картофель отварной с маслом</t>
  </si>
  <si>
    <t>165/35</t>
  </si>
  <si>
    <t xml:space="preserve">Запеканка картофельная с мясом  </t>
  </si>
  <si>
    <t>100/50</t>
  </si>
  <si>
    <t xml:space="preserve">Голубцы ленивые из птицы  с соусом </t>
  </si>
  <si>
    <t xml:space="preserve">Рагу овощное с мясом </t>
  </si>
  <si>
    <t xml:space="preserve">Плов из птицы                    </t>
  </si>
  <si>
    <t xml:space="preserve">                   10-ти дневное меню для обеспечения бесплатным двухразовым питанием обучающихся  возрастной группы 11-18 лет                                                             ( горячие завтраки и обеды)</t>
  </si>
  <si>
    <t xml:space="preserve">                   10-ти дневное меню для обеспечения бесплатным двухразовым питанием обучающихся  возрастной группы 11-18лет                                                             ( горячие завтраки и обеды)</t>
  </si>
  <si>
    <t xml:space="preserve">                   10-ти дневное меню для обеспечения бесплатным двухразовым питанием обучающихся  возрастной группы11-18 лет                                                             ( горячие завтраки и обеды)</t>
  </si>
  <si>
    <t>200/5</t>
  </si>
  <si>
    <t>250/10</t>
  </si>
  <si>
    <t>180/5</t>
  </si>
  <si>
    <t>200/30</t>
  </si>
  <si>
    <t>100/30</t>
  </si>
  <si>
    <t>Бутерброд с сыром 1/30/15</t>
  </si>
  <si>
    <t>Бутерброд с маслом и сыром 1/30/10/15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</si>
</sst>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;[Red]#,##0.00"/>
    <numFmt numFmtId="174" formatCode="0.0;[Red]0.0"/>
    <numFmt numFmtId="175" formatCode="#,##0.00_ ;[Red]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2"/>
      <color indexed="10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name val="Arial Cyr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hair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1" applyNumberFormat="0" applyAlignment="0" applyProtection="0"/>
    <xf numFmtId="0" fontId="6" fillId="13" borderId="2" applyNumberFormat="0" applyAlignment="0" applyProtection="0"/>
    <xf numFmtId="0" fontId="43" fillId="45" borderId="3" applyNumberFormat="0" applyAlignment="0" applyProtection="0"/>
    <xf numFmtId="0" fontId="7" fillId="46" borderId="4" applyNumberFormat="0" applyAlignment="0" applyProtection="0"/>
    <xf numFmtId="0" fontId="44" fillId="45" borderId="1" applyNumberFormat="0" applyAlignment="0" applyProtection="0"/>
    <xf numFmtId="0" fontId="8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9" fillId="0" borderId="6" applyNumberFormat="0" applyFill="0" applyAlignment="0" applyProtection="0"/>
    <xf numFmtId="0" fontId="46" fillId="0" borderId="7" applyNumberFormat="0" applyFill="0" applyAlignment="0" applyProtection="0"/>
    <xf numFmtId="0" fontId="10" fillId="0" borderId="8" applyNumberFormat="0" applyFill="0" applyAlignment="0" applyProtection="0"/>
    <xf numFmtId="0" fontId="47" fillId="0" borderId="9" applyNumberFormat="0" applyFill="0" applyAlignment="0" applyProtection="0"/>
    <xf numFmtId="0" fontId="1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49" fillId="47" borderId="13" applyNumberFormat="0" applyAlignment="0" applyProtection="0"/>
    <xf numFmtId="0" fontId="13" fillId="48" borderId="14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52" fillId="51" borderId="0" applyNumberFormat="0" applyBorder="0" applyAlignment="0" applyProtection="0"/>
    <xf numFmtId="0" fontId="16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2" fillId="53" borderId="16" applyNumberFormat="0" applyAlignment="0" applyProtection="0"/>
    <xf numFmtId="9" fontId="1" fillId="0" borderId="0" applyFon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54" borderId="0" applyNumberFormat="0" applyBorder="0" applyAlignment="0" applyProtection="0"/>
    <xf numFmtId="0" fontId="20" fillId="7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3" fillId="0" borderId="0" xfId="87" applyFont="1" applyBorder="1">
      <alignment/>
      <protection/>
    </xf>
    <xf numFmtId="0" fontId="4" fillId="0" borderId="0" xfId="87" applyFont="1" applyBorder="1">
      <alignment/>
      <protection/>
    </xf>
    <xf numFmtId="49" fontId="3" fillId="0" borderId="0" xfId="87" applyNumberFormat="1" applyFont="1" applyBorder="1" applyAlignment="1">
      <alignment horizontal="center"/>
      <protection/>
    </xf>
    <xf numFmtId="0" fontId="22" fillId="0" borderId="0" xfId="87" applyFont="1" applyBorder="1" applyAlignment="1">
      <alignment horizontal="center"/>
      <protection/>
    </xf>
    <xf numFmtId="0" fontId="3" fillId="0" borderId="0" xfId="87" applyFont="1" applyFill="1" applyBorder="1" applyAlignment="1">
      <alignment horizontal="center"/>
      <protection/>
    </xf>
    <xf numFmtId="0" fontId="3" fillId="55" borderId="0" xfId="87" applyFont="1" applyFill="1" applyBorder="1" applyAlignment="1">
      <alignment horizontal="center"/>
      <protection/>
    </xf>
    <xf numFmtId="0" fontId="3" fillId="55" borderId="0" xfId="87" applyFont="1" applyFill="1" applyBorder="1">
      <alignment/>
      <protection/>
    </xf>
    <xf numFmtId="0" fontId="0" fillId="0" borderId="0" xfId="0" applyBorder="1" applyAlignment="1">
      <alignment/>
    </xf>
    <xf numFmtId="0" fontId="3" fillId="0" borderId="0" xfId="87" applyFont="1" applyBorder="1" applyAlignment="1">
      <alignment horizontal="center"/>
      <protection/>
    </xf>
    <xf numFmtId="0" fontId="2" fillId="0" borderId="0" xfId="87" applyFont="1" applyBorder="1">
      <alignment/>
      <protection/>
    </xf>
    <xf numFmtId="49" fontId="3" fillId="55" borderId="0" xfId="87" applyNumberFormat="1" applyFont="1" applyFill="1" applyBorder="1" applyAlignment="1">
      <alignment horizontal="center"/>
      <protection/>
    </xf>
    <xf numFmtId="0" fontId="4" fillId="55" borderId="0" xfId="87" applyFont="1" applyFill="1" applyBorder="1">
      <alignment/>
      <protection/>
    </xf>
    <xf numFmtId="0" fontId="22" fillId="55" borderId="0" xfId="8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3" fillId="55" borderId="0" xfId="87" applyFont="1" applyFill="1" applyBorder="1">
      <alignment/>
      <protection/>
    </xf>
    <xf numFmtId="0" fontId="2" fillId="55" borderId="0" xfId="87" applyFont="1" applyFill="1" applyBorder="1">
      <alignment/>
      <protection/>
    </xf>
    <xf numFmtId="0" fontId="3" fillId="0" borderId="19" xfId="87" applyFont="1" applyFill="1" applyBorder="1" applyAlignment="1">
      <alignment horizontal="center"/>
      <protection/>
    </xf>
    <xf numFmtId="0" fontId="24" fillId="0" borderId="0" xfId="87" applyFont="1" applyFill="1" applyBorder="1" applyAlignment="1">
      <alignment horizontal="center"/>
      <protection/>
    </xf>
    <xf numFmtId="0" fontId="24" fillId="0" borderId="0" xfId="87" applyFont="1" applyFill="1" applyBorder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87" applyFont="1" applyBorder="1">
      <alignment/>
      <protection/>
    </xf>
    <xf numFmtId="0" fontId="28" fillId="0" borderId="0" xfId="87" applyFont="1" applyBorder="1" applyAlignment="1">
      <alignment horizontal="center"/>
      <protection/>
    </xf>
    <xf numFmtId="49" fontId="23" fillId="55" borderId="0" xfId="87" applyNumberFormat="1" applyFont="1" applyFill="1" applyBorder="1" applyAlignment="1">
      <alignment horizontal="center"/>
      <protection/>
    </xf>
    <xf numFmtId="0" fontId="23" fillId="55" borderId="0" xfId="87" applyFont="1" applyFill="1" applyBorder="1" applyAlignment="1">
      <alignment horizontal="center"/>
      <protection/>
    </xf>
    <xf numFmtId="0" fontId="23" fillId="0" borderId="0" xfId="87" applyFont="1" applyFill="1" applyBorder="1" applyAlignment="1">
      <alignment horizontal="center"/>
      <protection/>
    </xf>
    <xf numFmtId="0" fontId="27" fillId="55" borderId="0" xfId="87" applyFont="1" applyFill="1" applyBorder="1" applyAlignment="1">
      <alignment horizontal="center"/>
      <protection/>
    </xf>
    <xf numFmtId="0" fontId="2" fillId="0" borderId="0" xfId="87" applyFont="1" applyBorder="1" applyAlignment="1">
      <alignment horizontal="center"/>
      <protection/>
    </xf>
    <xf numFmtId="0" fontId="21" fillId="0" borderId="0" xfId="87" applyFont="1" applyBorder="1">
      <alignment/>
      <protection/>
    </xf>
    <xf numFmtId="0" fontId="23" fillId="0" borderId="0" xfId="87" applyFont="1" applyBorder="1" applyAlignment="1">
      <alignment horizontal="center"/>
      <protection/>
    </xf>
    <xf numFmtId="0" fontId="2" fillId="0" borderId="20" xfId="87" applyFont="1" applyBorder="1" applyAlignment="1">
      <alignment horizontal="center"/>
      <protection/>
    </xf>
    <xf numFmtId="0" fontId="29" fillId="0" borderId="0" xfId="0" applyFont="1" applyAlignment="1">
      <alignment/>
    </xf>
    <xf numFmtId="0" fontId="25" fillId="0" borderId="0" xfId="87" applyFont="1" applyBorder="1" applyAlignment="1">
      <alignment horizontal="center"/>
      <protection/>
    </xf>
    <xf numFmtId="0" fontId="31" fillId="0" borderId="0" xfId="0" applyFont="1" applyAlignment="1">
      <alignment/>
    </xf>
    <xf numFmtId="0" fontId="2" fillId="0" borderId="21" xfId="87" applyFont="1" applyBorder="1">
      <alignment/>
      <protection/>
    </xf>
    <xf numFmtId="0" fontId="2" fillId="0" borderId="22" xfId="87" applyFont="1" applyBorder="1" applyAlignment="1">
      <alignment horizontal="center"/>
      <protection/>
    </xf>
    <xf numFmtId="0" fontId="2" fillId="0" borderId="21" xfId="87" applyFont="1" applyBorder="1" applyAlignment="1">
      <alignment horizontal="center"/>
      <protection/>
    </xf>
    <xf numFmtId="0" fontId="2" fillId="0" borderId="23" xfId="87" applyFont="1" applyBorder="1" applyAlignment="1">
      <alignment horizontal="center"/>
      <protection/>
    </xf>
    <xf numFmtId="0" fontId="2" fillId="0" borderId="24" xfId="87" applyFont="1" applyBorder="1" applyAlignment="1">
      <alignment horizontal="center"/>
      <protection/>
    </xf>
    <xf numFmtId="0" fontId="2" fillId="0" borderId="25" xfId="87" applyFont="1" applyBorder="1" applyAlignment="1">
      <alignment horizontal="center"/>
      <protection/>
    </xf>
    <xf numFmtId="0" fontId="2" fillId="0" borderId="25" xfId="87" applyFont="1" applyFill="1" applyBorder="1" applyAlignment="1">
      <alignment horizontal="center"/>
      <protection/>
    </xf>
    <xf numFmtId="0" fontId="2" fillId="0" borderId="26" xfId="87" applyFont="1" applyBorder="1" applyAlignment="1">
      <alignment horizontal="center"/>
      <protection/>
    </xf>
    <xf numFmtId="0" fontId="2" fillId="0" borderId="27" xfId="87" applyFont="1" applyBorder="1" applyAlignment="1">
      <alignment horizontal="center"/>
      <protection/>
    </xf>
    <xf numFmtId="0" fontId="2" fillId="0" borderId="0" xfId="87" applyFont="1">
      <alignment/>
      <protection/>
    </xf>
    <xf numFmtId="0" fontId="33" fillId="0" borderId="0" xfId="87" applyFont="1" applyAlignment="1">
      <alignment horizontal="center"/>
      <protection/>
    </xf>
    <xf numFmtId="0" fontId="2" fillId="0" borderId="0" xfId="87" applyFont="1" applyAlignment="1">
      <alignment horizontal="center"/>
      <protection/>
    </xf>
    <xf numFmtId="0" fontId="33" fillId="0" borderId="0" xfId="87" applyFont="1">
      <alignment/>
      <protection/>
    </xf>
    <xf numFmtId="0" fontId="2" fillId="0" borderId="20" xfId="87" applyFont="1" applyBorder="1">
      <alignment/>
      <protection/>
    </xf>
    <xf numFmtId="0" fontId="2" fillId="55" borderId="20" xfId="87" applyFont="1" applyFill="1" applyBorder="1" applyAlignment="1">
      <alignment horizontal="center"/>
      <protection/>
    </xf>
    <xf numFmtId="0" fontId="2" fillId="55" borderId="25" xfId="87" applyFont="1" applyFill="1" applyBorder="1" applyAlignment="1">
      <alignment horizontal="center"/>
      <protection/>
    </xf>
    <xf numFmtId="0" fontId="2" fillId="55" borderId="25" xfId="87" applyFont="1" applyFill="1" applyBorder="1">
      <alignment/>
      <protection/>
    </xf>
    <xf numFmtId="0" fontId="2" fillId="55" borderId="26" xfId="87" applyFont="1" applyFill="1" applyBorder="1" applyAlignment="1">
      <alignment horizontal="center"/>
      <protection/>
    </xf>
    <xf numFmtId="0" fontId="2" fillId="55" borderId="20" xfId="87" applyFont="1" applyFill="1" applyBorder="1">
      <alignment/>
      <protection/>
    </xf>
    <xf numFmtId="49" fontId="2" fillId="55" borderId="20" xfId="87" applyNumberFormat="1" applyFont="1" applyFill="1" applyBorder="1" applyAlignment="1">
      <alignment horizontal="center"/>
      <protection/>
    </xf>
    <xf numFmtId="0" fontId="35" fillId="0" borderId="0" xfId="87" applyFont="1" applyBorder="1" applyAlignment="1">
      <alignment horizontal="center"/>
      <protection/>
    </xf>
    <xf numFmtId="0" fontId="2" fillId="0" borderId="28" xfId="87" applyFont="1" applyBorder="1">
      <alignment/>
      <protection/>
    </xf>
    <xf numFmtId="0" fontId="2" fillId="0" borderId="28" xfId="87" applyFont="1" applyBorder="1" applyAlignment="1">
      <alignment horizontal="center"/>
      <protection/>
    </xf>
    <xf numFmtId="0" fontId="34" fillId="0" borderId="28" xfId="87" applyFont="1" applyBorder="1" applyAlignment="1">
      <alignment horizontal="center"/>
      <protection/>
    </xf>
    <xf numFmtId="0" fontId="34" fillId="0" borderId="0" xfId="87" applyFont="1" applyBorder="1" applyAlignment="1">
      <alignment horizontal="center"/>
      <protection/>
    </xf>
    <xf numFmtId="0" fontId="2" fillId="0" borderId="29" xfId="87" applyFont="1" applyBorder="1">
      <alignment/>
      <protection/>
    </xf>
    <xf numFmtId="0" fontId="2" fillId="0" borderId="30" xfId="87" applyFont="1" applyBorder="1" applyAlignment="1">
      <alignment horizontal="center"/>
      <protection/>
    </xf>
    <xf numFmtId="0" fontId="2" fillId="0" borderId="31" xfId="87" applyFont="1" applyBorder="1" applyAlignment="1">
      <alignment horizontal="center"/>
      <protection/>
    </xf>
    <xf numFmtId="0" fontId="2" fillId="0" borderId="32" xfId="87" applyFont="1" applyBorder="1" applyAlignment="1">
      <alignment horizontal="center"/>
      <protection/>
    </xf>
    <xf numFmtId="0" fontId="2" fillId="0" borderId="33" xfId="87" applyFont="1" applyBorder="1" applyAlignment="1">
      <alignment horizontal="center"/>
      <protection/>
    </xf>
    <xf numFmtId="0" fontId="2" fillId="55" borderId="30" xfId="87" applyFont="1" applyFill="1" applyBorder="1" applyAlignment="1">
      <alignment horizontal="center"/>
      <protection/>
    </xf>
    <xf numFmtId="0" fontId="2" fillId="55" borderId="30" xfId="87" applyFont="1" applyFill="1" applyBorder="1">
      <alignment/>
      <protection/>
    </xf>
    <xf numFmtId="0" fontId="2" fillId="55" borderId="34" xfId="87" applyFont="1" applyFill="1" applyBorder="1" applyAlignment="1">
      <alignment horizontal="center"/>
      <protection/>
    </xf>
    <xf numFmtId="0" fontId="2" fillId="0" borderId="33" xfId="87" applyFont="1" applyBorder="1">
      <alignment/>
      <protection/>
    </xf>
    <xf numFmtId="0" fontId="2" fillId="55" borderId="33" xfId="87" applyFont="1" applyFill="1" applyBorder="1" applyAlignment="1">
      <alignment horizontal="center"/>
      <protection/>
    </xf>
    <xf numFmtId="0" fontId="2" fillId="55" borderId="0" xfId="87" applyFont="1" applyFill="1" applyBorder="1" applyAlignment="1">
      <alignment horizontal="center"/>
      <protection/>
    </xf>
    <xf numFmtId="0" fontId="34" fillId="55" borderId="0" xfId="87" applyFont="1" applyFill="1" applyBorder="1" applyAlignment="1">
      <alignment horizontal="center"/>
      <protection/>
    </xf>
    <xf numFmtId="49" fontId="2" fillId="0" borderId="0" xfId="87" applyNumberFormat="1" applyFont="1" applyBorder="1" applyAlignment="1">
      <alignment horizontal="center"/>
      <protection/>
    </xf>
    <xf numFmtId="0" fontId="34" fillId="0" borderId="0" xfId="87" applyFont="1" applyBorder="1" applyAlignment="1">
      <alignment horizontal="left"/>
      <protection/>
    </xf>
    <xf numFmtId="0" fontId="33" fillId="0" borderId="0" xfId="87" applyFont="1" applyBorder="1">
      <alignment/>
      <protection/>
    </xf>
    <xf numFmtId="0" fontId="2" fillId="0" borderId="35" xfId="87" applyFont="1" applyBorder="1">
      <alignment/>
      <protection/>
    </xf>
    <xf numFmtId="0" fontId="2" fillId="0" borderId="36" xfId="87" applyFont="1" applyBorder="1" applyAlignment="1">
      <alignment horizontal="center"/>
      <protection/>
    </xf>
    <xf numFmtId="0" fontId="2" fillId="0" borderId="37" xfId="87" applyFont="1" applyBorder="1" applyAlignment="1">
      <alignment horizontal="center"/>
      <protection/>
    </xf>
    <xf numFmtId="0" fontId="2" fillId="0" borderId="38" xfId="87" applyFont="1" applyFill="1" applyBorder="1" applyAlignment="1">
      <alignment horizontal="center"/>
      <protection/>
    </xf>
    <xf numFmtId="0" fontId="2" fillId="0" borderId="39" xfId="87" applyFont="1" applyBorder="1" applyAlignment="1">
      <alignment horizontal="center"/>
      <protection/>
    </xf>
    <xf numFmtId="0" fontId="2" fillId="0" borderId="40" xfId="87" applyFont="1" applyBorder="1" applyAlignment="1">
      <alignment horizontal="center"/>
      <protection/>
    </xf>
    <xf numFmtId="0" fontId="2" fillId="0" borderId="41" xfId="87" applyFont="1" applyBorder="1" applyAlignment="1">
      <alignment horizontal="center"/>
      <protection/>
    </xf>
    <xf numFmtId="0" fontId="2" fillId="0" borderId="42" xfId="87" applyFont="1" applyBorder="1" applyAlignment="1">
      <alignment horizontal="center"/>
      <protection/>
    </xf>
    <xf numFmtId="0" fontId="2" fillId="0" borderId="42" xfId="87" applyFont="1" applyFill="1" applyBorder="1" applyAlignment="1">
      <alignment horizontal="center"/>
      <protection/>
    </xf>
    <xf numFmtId="0" fontId="2" fillId="0" borderId="43" xfId="87" applyFont="1" applyFill="1" applyBorder="1" applyAlignment="1">
      <alignment horizontal="center"/>
      <protection/>
    </xf>
    <xf numFmtId="0" fontId="2" fillId="55" borderId="44" xfId="87" applyFont="1" applyFill="1" applyBorder="1" applyAlignment="1">
      <alignment horizontal="center"/>
      <protection/>
    </xf>
    <xf numFmtId="0" fontId="2" fillId="0" borderId="45" xfId="87" applyFont="1" applyBorder="1" applyAlignment="1">
      <alignment horizontal="center"/>
      <protection/>
    </xf>
    <xf numFmtId="0" fontId="2" fillId="0" borderId="46" xfId="87" applyFont="1" applyBorder="1" applyAlignment="1">
      <alignment horizontal="center"/>
      <protection/>
    </xf>
    <xf numFmtId="0" fontId="2" fillId="0" borderId="47" xfId="87" applyFont="1" applyBorder="1" applyAlignment="1">
      <alignment horizontal="center"/>
      <protection/>
    </xf>
    <xf numFmtId="0" fontId="2" fillId="0" borderId="48" xfId="87" applyFont="1" applyBorder="1" applyAlignment="1">
      <alignment horizontal="center"/>
      <protection/>
    </xf>
    <xf numFmtId="0" fontId="2" fillId="0" borderId="49" xfId="87" applyFont="1" applyBorder="1" applyAlignment="1">
      <alignment horizontal="center"/>
      <protection/>
    </xf>
    <xf numFmtId="0" fontId="2" fillId="0" borderId="47" xfId="87" applyFont="1" applyFill="1" applyBorder="1" applyAlignment="1">
      <alignment horizontal="center"/>
      <protection/>
    </xf>
    <xf numFmtId="0" fontId="2" fillId="0" borderId="46" xfId="87" applyFont="1" applyFill="1" applyBorder="1" applyAlignment="1">
      <alignment horizontal="center"/>
      <protection/>
    </xf>
    <xf numFmtId="0" fontId="34" fillId="55" borderId="0" xfId="87" applyFont="1" applyFill="1" applyBorder="1">
      <alignment/>
      <protection/>
    </xf>
    <xf numFmtId="0" fontId="36" fillId="0" borderId="0" xfId="0" applyFont="1" applyAlignment="1">
      <alignment horizontal="center"/>
    </xf>
    <xf numFmtId="0" fontId="2" fillId="55" borderId="44" xfId="87" applyFont="1" applyFill="1" applyBorder="1">
      <alignment/>
      <protection/>
    </xf>
    <xf numFmtId="0" fontId="2" fillId="55" borderId="21" xfId="87" applyFont="1" applyFill="1" applyBorder="1">
      <alignment/>
      <protection/>
    </xf>
    <xf numFmtId="0" fontId="2" fillId="0" borderId="44" xfId="87" applyFont="1" applyBorder="1">
      <alignment/>
      <protection/>
    </xf>
    <xf numFmtId="0" fontId="34" fillId="0" borderId="0" xfId="87" applyFont="1" applyBorder="1">
      <alignment/>
      <protection/>
    </xf>
    <xf numFmtId="0" fontId="2" fillId="0" borderId="50" xfId="87" applyFont="1" applyBorder="1" applyAlignment="1">
      <alignment horizontal="center"/>
      <protection/>
    </xf>
    <xf numFmtId="0" fontId="2" fillId="0" borderId="51" xfId="87" applyFont="1" applyBorder="1" applyAlignment="1">
      <alignment horizontal="center"/>
      <protection/>
    </xf>
    <xf numFmtId="0" fontId="2" fillId="0" borderId="52" xfId="87" applyFont="1" applyBorder="1" applyAlignment="1">
      <alignment horizontal="center"/>
      <protection/>
    </xf>
    <xf numFmtId="0" fontId="2" fillId="55" borderId="53" xfId="87" applyFont="1" applyFill="1" applyBorder="1">
      <alignment/>
      <protection/>
    </xf>
    <xf numFmtId="0" fontId="2" fillId="0" borderId="54" xfId="87" applyFont="1" applyBorder="1" applyAlignment="1">
      <alignment horizontal="center"/>
      <protection/>
    </xf>
    <xf numFmtId="0" fontId="21" fillId="0" borderId="0" xfId="87" applyFont="1" applyBorder="1" applyAlignment="1">
      <alignment horizontal="center"/>
      <protection/>
    </xf>
    <xf numFmtId="0" fontId="21" fillId="0" borderId="0" xfId="87" applyFont="1" applyBorder="1">
      <alignment/>
      <protection/>
    </xf>
    <xf numFmtId="0" fontId="33" fillId="0" borderId="0" xfId="87" applyFont="1" applyBorder="1" applyAlignment="1">
      <alignment horizontal="center"/>
      <protection/>
    </xf>
    <xf numFmtId="0" fontId="0" fillId="0" borderId="0" xfId="0" applyAlignment="1">
      <alignment horizontal="left" vertical="distributed"/>
    </xf>
    <xf numFmtId="0" fontId="2" fillId="0" borderId="55" xfId="87" applyFont="1" applyBorder="1" applyAlignment="1">
      <alignment horizontal="center"/>
      <protection/>
    </xf>
    <xf numFmtId="0" fontId="2" fillId="0" borderId="20" xfId="87" applyFont="1" applyBorder="1" applyAlignment="1">
      <alignment horizontal="left" vertical="distributed"/>
      <protection/>
    </xf>
    <xf numFmtId="0" fontId="2" fillId="55" borderId="20" xfId="87" applyFont="1" applyFill="1" applyBorder="1" applyAlignment="1">
      <alignment horizontal="left" vertical="distributed"/>
      <protection/>
    </xf>
    <xf numFmtId="0" fontId="2" fillId="55" borderId="20" xfId="87" applyFont="1" applyFill="1" applyBorder="1" applyAlignment="1">
      <alignment horizontal="center" vertical="center"/>
      <protection/>
    </xf>
    <xf numFmtId="0" fontId="2" fillId="55" borderId="30" xfId="87" applyFont="1" applyFill="1" applyBorder="1" applyAlignment="1">
      <alignment horizontal="left" vertical="distributed"/>
      <protection/>
    </xf>
    <xf numFmtId="0" fontId="33" fillId="0" borderId="20" xfId="87" applyFont="1" applyBorder="1">
      <alignment/>
      <protection/>
    </xf>
    <xf numFmtId="0" fontId="37" fillId="55" borderId="26" xfId="87" applyFont="1" applyFill="1" applyBorder="1" applyAlignment="1">
      <alignment horizontal="center"/>
      <protection/>
    </xf>
    <xf numFmtId="0" fontId="37" fillId="0" borderId="25" xfId="87" applyFont="1" applyBorder="1" applyAlignment="1">
      <alignment horizontal="center"/>
      <protection/>
    </xf>
    <xf numFmtId="0" fontId="37" fillId="55" borderId="20" xfId="87" applyFont="1" applyFill="1" applyBorder="1" applyAlignment="1">
      <alignment horizontal="center"/>
      <protection/>
    </xf>
    <xf numFmtId="0" fontId="37" fillId="55" borderId="20" xfId="87" applyFont="1" applyFill="1" applyBorder="1">
      <alignment/>
      <protection/>
    </xf>
    <xf numFmtId="0" fontId="37" fillId="0" borderId="20" xfId="87" applyFont="1" applyBorder="1" applyAlignment="1">
      <alignment horizontal="center"/>
      <protection/>
    </xf>
    <xf numFmtId="0" fontId="37" fillId="0" borderId="20" xfId="87" applyFont="1" applyFill="1" applyBorder="1" applyAlignment="1">
      <alignment horizontal="center"/>
      <protection/>
    </xf>
    <xf numFmtId="2" fontId="37" fillId="0" borderId="20" xfId="87" applyNumberFormat="1" applyFont="1" applyBorder="1" applyAlignment="1">
      <alignment horizontal="center"/>
      <protection/>
    </xf>
    <xf numFmtId="0" fontId="37" fillId="55" borderId="44" xfId="87" applyFont="1" applyFill="1" applyBorder="1" applyAlignment="1">
      <alignment horizontal="center"/>
      <protection/>
    </xf>
    <xf numFmtId="0" fontId="37" fillId="55" borderId="23" xfId="87" applyFont="1" applyFill="1" applyBorder="1" applyAlignment="1">
      <alignment horizontal="center"/>
      <protection/>
    </xf>
    <xf numFmtId="0" fontId="37" fillId="0" borderId="20" xfId="87" applyFont="1" applyFill="1" applyBorder="1" applyAlignment="1">
      <alignment wrapText="1"/>
      <protection/>
    </xf>
    <xf numFmtId="0" fontId="37" fillId="0" borderId="20" xfId="87" applyFont="1" applyFill="1" applyBorder="1" applyAlignment="1">
      <alignment horizontal="center" wrapText="1"/>
      <protection/>
    </xf>
    <xf numFmtId="2" fontId="37" fillId="0" borderId="20" xfId="87" applyNumberFormat="1" applyFont="1" applyFill="1" applyBorder="1" applyAlignment="1">
      <alignment horizontal="center" wrapText="1"/>
      <protection/>
    </xf>
    <xf numFmtId="0" fontId="2" fillId="0" borderId="56" xfId="87" applyFont="1" applyBorder="1" applyAlignment="1">
      <alignment horizontal="center"/>
      <protection/>
    </xf>
    <xf numFmtId="0" fontId="2" fillId="0" borderId="57" xfId="87" applyFont="1" applyBorder="1" applyAlignment="1">
      <alignment horizontal="center"/>
      <protection/>
    </xf>
    <xf numFmtId="0" fontId="2" fillId="0" borderId="58" xfId="87" applyFont="1" applyBorder="1" applyAlignment="1">
      <alignment horizontal="center"/>
      <protection/>
    </xf>
    <xf numFmtId="0" fontId="2" fillId="55" borderId="23" xfId="87" applyFont="1" applyFill="1" applyBorder="1" applyAlignment="1">
      <alignment horizontal="center"/>
      <protection/>
    </xf>
    <xf numFmtId="0" fontId="2" fillId="55" borderId="33" xfId="87" applyFont="1" applyFill="1" applyBorder="1">
      <alignment/>
      <protection/>
    </xf>
    <xf numFmtId="49" fontId="2" fillId="55" borderId="33" xfId="87" applyNumberFormat="1" applyFont="1" applyFill="1" applyBorder="1" applyAlignment="1">
      <alignment horizontal="center"/>
      <protection/>
    </xf>
    <xf numFmtId="0" fontId="0" fillId="0" borderId="0" xfId="0" applyAlignment="1">
      <alignment horizontal="center" vertical="distributed"/>
    </xf>
    <xf numFmtId="174" fontId="38" fillId="55" borderId="20" xfId="0" applyNumberFormat="1" applyFont="1" applyFill="1" applyBorder="1" applyAlignment="1">
      <alignment horizontal="center" vertical="center" wrapText="1"/>
    </xf>
    <xf numFmtId="173" fontId="38" fillId="55" borderId="20" xfId="0" applyNumberFormat="1" applyFont="1" applyFill="1" applyBorder="1" applyAlignment="1">
      <alignment horizontal="center" vertical="center" wrapText="1"/>
    </xf>
    <xf numFmtId="173" fontId="38" fillId="55" borderId="20" xfId="0" applyNumberFormat="1" applyFont="1" applyFill="1" applyBorder="1" applyAlignment="1">
      <alignment horizontal="center" vertical="center"/>
    </xf>
    <xf numFmtId="174" fontId="39" fillId="55" borderId="20" xfId="0" applyNumberFormat="1" applyFont="1" applyFill="1" applyBorder="1" applyAlignment="1">
      <alignment horizontal="center" vertical="center" wrapText="1"/>
    </xf>
    <xf numFmtId="173" fontId="39" fillId="55" borderId="20" xfId="0" applyNumberFormat="1" applyFont="1" applyFill="1" applyBorder="1" applyAlignment="1">
      <alignment horizontal="center" vertical="center" wrapText="1"/>
    </xf>
    <xf numFmtId="173" fontId="39" fillId="55" borderId="20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wrapText="1"/>
    </xf>
    <xf numFmtId="0" fontId="2" fillId="55" borderId="20" xfId="0" applyNumberFormat="1" applyFont="1" applyFill="1" applyBorder="1" applyAlignment="1">
      <alignment horizontal="center" vertical="center"/>
    </xf>
    <xf numFmtId="0" fontId="37" fillId="0" borderId="20" xfId="87" applyFont="1" applyBorder="1">
      <alignment/>
      <protection/>
    </xf>
    <xf numFmtId="0" fontId="37" fillId="55" borderId="0" xfId="87" applyFont="1" applyFill="1" applyBorder="1" applyAlignment="1">
      <alignment horizontal="center"/>
      <protection/>
    </xf>
    <xf numFmtId="0" fontId="2" fillId="55" borderId="30" xfId="87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173" fontId="2" fillId="0" borderId="20" xfId="0" applyNumberFormat="1" applyFont="1" applyFill="1" applyBorder="1" applyAlignment="1">
      <alignment horizontal="center" vertical="center" wrapText="1"/>
    </xf>
    <xf numFmtId="174" fontId="2" fillId="0" borderId="20" xfId="0" applyNumberFormat="1" applyFont="1" applyFill="1" applyBorder="1" applyAlignment="1">
      <alignment horizontal="center" vertical="center" wrapText="1"/>
    </xf>
    <xf numFmtId="173" fontId="2" fillId="0" borderId="20" xfId="0" applyNumberFormat="1" applyFont="1" applyFill="1" applyBorder="1" applyAlignment="1">
      <alignment horizontal="center" vertical="center"/>
    </xf>
    <xf numFmtId="0" fontId="33" fillId="0" borderId="20" xfId="87" applyFont="1" applyBorder="1" applyAlignment="1">
      <alignment horizontal="center"/>
      <protection/>
    </xf>
    <xf numFmtId="0" fontId="40" fillId="0" borderId="20" xfId="0" applyFont="1" applyBorder="1" applyAlignment="1">
      <alignment/>
    </xf>
    <xf numFmtId="0" fontId="2" fillId="55" borderId="20" xfId="87" applyFont="1" applyFill="1" applyBorder="1" applyAlignment="1">
      <alignment vertical="distributed"/>
      <protection/>
    </xf>
    <xf numFmtId="0" fontId="2" fillId="0" borderId="20" xfId="87" applyFont="1" applyBorder="1" applyAlignment="1">
      <alignment vertical="distributed"/>
      <protection/>
    </xf>
    <xf numFmtId="0" fontId="2" fillId="0" borderId="20" xfId="87" applyNumberFormat="1" applyFont="1" applyBorder="1" applyAlignment="1">
      <alignment horizontal="center"/>
      <protection/>
    </xf>
    <xf numFmtId="0" fontId="2" fillId="56" borderId="59" xfId="0" applyFont="1" applyFill="1" applyBorder="1" applyAlignment="1">
      <alignment horizontal="left" vertical="center" wrapText="1"/>
    </xf>
    <xf numFmtId="0" fontId="30" fillId="56" borderId="59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2" fillId="56" borderId="59" xfId="0" applyNumberFormat="1" applyFont="1" applyFill="1" applyBorder="1" applyAlignment="1">
      <alignment horizontal="center" vertical="center" wrapText="1"/>
    </xf>
    <xf numFmtId="0" fontId="38" fillId="55" borderId="20" xfId="0" applyNumberFormat="1" applyFont="1" applyFill="1" applyBorder="1" applyAlignment="1">
      <alignment horizontal="center" vertical="center"/>
    </xf>
    <xf numFmtId="0" fontId="33" fillId="55" borderId="33" xfId="87" applyFont="1" applyFill="1" applyBorder="1">
      <alignment/>
      <protection/>
    </xf>
    <xf numFmtId="0" fontId="33" fillId="55" borderId="33" xfId="87" applyFont="1" applyFill="1" applyBorder="1" applyAlignment="1">
      <alignment horizontal="center"/>
      <protection/>
    </xf>
    <xf numFmtId="0" fontId="40" fillId="0" borderId="0" xfId="0" applyFont="1" applyAlignment="1">
      <alignment/>
    </xf>
    <xf numFmtId="0" fontId="2" fillId="55" borderId="21" xfId="87" applyFont="1" applyFill="1" applyBorder="1" applyAlignment="1">
      <alignment horizontal="center"/>
      <protection/>
    </xf>
    <xf numFmtId="0" fontId="40" fillId="0" borderId="0" xfId="0" applyFont="1" applyAlignment="1">
      <alignment horizontal="left" vertical="distributed"/>
    </xf>
    <xf numFmtId="0" fontId="40" fillId="0" borderId="20" xfId="0" applyFont="1" applyBorder="1" applyAlignment="1">
      <alignment horizontal="center"/>
    </xf>
    <xf numFmtId="0" fontId="33" fillId="55" borderId="20" xfId="87" applyFont="1" applyFill="1" applyBorder="1">
      <alignment/>
      <protection/>
    </xf>
    <xf numFmtId="0" fontId="33" fillId="55" borderId="20" xfId="87" applyFont="1" applyFill="1" applyBorder="1" applyAlignment="1">
      <alignment horizontal="center"/>
      <protection/>
    </xf>
    <xf numFmtId="0" fontId="2" fillId="56" borderId="20" xfId="0" applyFont="1" applyFill="1" applyBorder="1" applyAlignment="1">
      <alignment horizontal="left" vertical="center" wrapText="1"/>
    </xf>
    <xf numFmtId="0" fontId="30" fillId="56" borderId="20" xfId="0" applyNumberFormat="1" applyFont="1" applyFill="1" applyBorder="1" applyAlignment="1">
      <alignment horizontal="center" vertical="center" wrapText="1"/>
    </xf>
    <xf numFmtId="0" fontId="2" fillId="56" borderId="60" xfId="0" applyNumberFormat="1" applyFont="1" applyFill="1" applyBorder="1" applyAlignment="1">
      <alignment horizontal="center" vertical="center" wrapText="1"/>
    </xf>
    <xf numFmtId="0" fontId="33" fillId="0" borderId="20" xfId="87" applyFont="1" applyBorder="1" applyAlignment="1">
      <alignment horizontal="left"/>
      <protection/>
    </xf>
    <xf numFmtId="0" fontId="33" fillId="0" borderId="0" xfId="87" applyFont="1" applyBorder="1" applyAlignment="1">
      <alignment horizontal="left"/>
      <protection/>
    </xf>
    <xf numFmtId="17" fontId="37" fillId="55" borderId="20" xfId="87" applyNumberFormat="1" applyFont="1" applyFill="1" applyBorder="1" applyAlignment="1">
      <alignment horizontal="center"/>
      <protection/>
    </xf>
    <xf numFmtId="0" fontId="39" fillId="55" borderId="2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20" xfId="0" applyFont="1" applyFill="1" applyBorder="1" applyAlignment="1">
      <alignment horizontal="center"/>
    </xf>
    <xf numFmtId="0" fontId="2" fillId="55" borderId="30" xfId="87" applyFont="1" applyFill="1" applyBorder="1" applyAlignment="1">
      <alignment vertical="distributed"/>
      <protection/>
    </xf>
    <xf numFmtId="0" fontId="39" fillId="55" borderId="20" xfId="0" applyNumberFormat="1" applyFont="1" applyFill="1" applyBorder="1" applyAlignment="1">
      <alignment horizontal="center" vertical="top" wrapText="1"/>
    </xf>
    <xf numFmtId="0" fontId="2" fillId="55" borderId="20" xfId="0" applyNumberFormat="1" applyFont="1" applyFill="1" applyBorder="1" applyAlignment="1">
      <alignment vertical="top" wrapText="1"/>
    </xf>
    <xf numFmtId="0" fontId="39" fillId="57" borderId="20" xfId="0" applyNumberFormat="1" applyFont="1" applyFill="1" applyBorder="1" applyAlignment="1">
      <alignment horizontal="center" wrapText="1"/>
    </xf>
    <xf numFmtId="0" fontId="33" fillId="0" borderId="20" xfId="87" applyFont="1" applyBorder="1" applyAlignment="1">
      <alignment horizontal="right"/>
      <protection/>
    </xf>
    <xf numFmtId="173" fontId="33" fillId="0" borderId="20" xfId="87" applyNumberFormat="1" applyFont="1" applyBorder="1" applyAlignment="1">
      <alignment horizontal="center"/>
      <protection/>
    </xf>
    <xf numFmtId="174" fontId="33" fillId="0" borderId="20" xfId="87" applyNumberFormat="1" applyFont="1" applyBorder="1" applyAlignment="1">
      <alignment horizontal="center"/>
      <protection/>
    </xf>
    <xf numFmtId="0" fontId="33" fillId="0" borderId="20" xfId="87" applyNumberFormat="1" applyFont="1" applyBorder="1" applyAlignment="1">
      <alignment horizontal="center"/>
      <protection/>
    </xf>
    <xf numFmtId="0" fontId="37" fillId="55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1" fillId="0" borderId="0" xfId="87" applyFont="1" applyBorder="1">
      <alignment/>
      <protection/>
    </xf>
    <xf numFmtId="0" fontId="33" fillId="0" borderId="0" xfId="87" applyFont="1" applyBorder="1" applyAlignment="1">
      <alignment horizontal="left" vertical="distributed"/>
      <protection/>
    </xf>
    <xf numFmtId="0" fontId="0" fillId="0" borderId="0" xfId="0" applyAlignment="1">
      <alignment horizontal="center" vertical="distributed"/>
    </xf>
    <xf numFmtId="0" fontId="2" fillId="0" borderId="56" xfId="87" applyFont="1" applyBorder="1" applyAlignment="1">
      <alignment horizontal="center"/>
      <protection/>
    </xf>
    <xf numFmtId="0" fontId="2" fillId="0" borderId="57" xfId="87" applyFont="1" applyBorder="1" applyAlignment="1">
      <alignment horizontal="center"/>
      <protection/>
    </xf>
    <xf numFmtId="0" fontId="2" fillId="0" borderId="58" xfId="87" applyFont="1" applyBorder="1" applyAlignment="1">
      <alignment horizontal="center"/>
      <protection/>
    </xf>
    <xf numFmtId="0" fontId="33" fillId="0" borderId="0" xfId="87" applyFont="1" applyAlignment="1">
      <alignment horizontal="center"/>
      <protection/>
    </xf>
    <xf numFmtId="0" fontId="2" fillId="0" borderId="61" xfId="87" applyFont="1" applyBorder="1" applyAlignment="1">
      <alignment horizontal="center"/>
      <protection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" fillId="0" borderId="26" xfId="87" applyFont="1" applyBorder="1" applyAlignment="1">
      <alignment horizontal="center"/>
      <protection/>
    </xf>
    <xf numFmtId="0" fontId="2" fillId="0" borderId="27" xfId="87" applyFont="1" applyBorder="1" applyAlignment="1">
      <alignment horizontal="center"/>
      <protection/>
    </xf>
    <xf numFmtId="0" fontId="2" fillId="0" borderId="62" xfId="87" applyFont="1" applyBorder="1" applyAlignment="1">
      <alignment horizontal="center"/>
      <protection/>
    </xf>
    <xf numFmtId="0" fontId="29" fillId="0" borderId="0" xfId="0" applyFont="1" applyAlignment="1">
      <alignment horizontal="right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3"/>
  <sheetViews>
    <sheetView showGridLines="0" tabSelected="1" zoomScaleSheetLayoutView="100" workbookViewId="0" topLeftCell="A73">
      <selection activeCell="P288" sqref="P288"/>
    </sheetView>
  </sheetViews>
  <sheetFormatPr defaultColWidth="9.140625" defaultRowHeight="15"/>
  <cols>
    <col min="2" max="2" width="39.140625" style="0" customWidth="1"/>
    <col min="3" max="3" width="9.140625" style="0" hidden="1" customWidth="1"/>
    <col min="4" max="4" width="7.8515625" style="14" customWidth="1"/>
    <col min="5" max="5" width="7.421875" style="14" customWidth="1"/>
    <col min="6" max="6" width="6.7109375" style="14" customWidth="1"/>
    <col min="7" max="8" width="8.28125" style="14" customWidth="1"/>
    <col min="9" max="9" width="6.140625" style="14" customWidth="1"/>
    <col min="10" max="11" width="6.57421875" style="14" customWidth="1"/>
    <col min="12" max="12" width="5.7109375" style="14" customWidth="1"/>
    <col min="13" max="13" width="6.140625" style="14" customWidth="1"/>
    <col min="14" max="14" width="5.8515625" style="14" customWidth="1"/>
    <col min="15" max="15" width="6.421875" style="14" customWidth="1"/>
    <col min="16" max="16" width="7.00390625" style="14" customWidth="1"/>
    <col min="17" max="17" width="9.140625" style="0" customWidth="1"/>
  </cols>
  <sheetData>
    <row r="1" spans="1:16" ht="15">
      <c r="A1" s="193"/>
      <c r="B1" s="193"/>
      <c r="C1" s="193"/>
      <c r="D1" s="193"/>
      <c r="E1" s="193"/>
      <c r="F1" s="193"/>
      <c r="G1" s="193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15">
      <c r="A2" s="193"/>
      <c r="B2" s="193"/>
      <c r="C2" s="193"/>
      <c r="D2" s="193"/>
      <c r="E2" s="193"/>
      <c r="F2" s="193"/>
      <c r="G2" s="193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15">
      <c r="A4" s="193"/>
      <c r="B4" s="193"/>
      <c r="C4" s="193"/>
      <c r="D4" s="193"/>
      <c r="E4" s="193"/>
      <c r="F4" s="193"/>
      <c r="G4" s="193"/>
      <c r="H4" s="194"/>
      <c r="I4" s="194"/>
      <c r="J4" s="194"/>
      <c r="K4" s="194"/>
      <c r="L4" s="194"/>
      <c r="M4" s="194"/>
      <c r="N4" s="194"/>
      <c r="O4" s="194"/>
      <c r="P4" s="194"/>
    </row>
    <row r="5" spans="1:16" ht="30" customHeight="1">
      <c r="A5" s="187" t="s">
        <v>114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1:16" ht="1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34" t="s">
        <v>0</v>
      </c>
      <c r="B7" s="35" t="s">
        <v>1</v>
      </c>
      <c r="C7" s="98"/>
      <c r="D7" s="36" t="s">
        <v>2</v>
      </c>
      <c r="E7" s="195" t="s">
        <v>3</v>
      </c>
      <c r="F7" s="196"/>
      <c r="G7" s="197"/>
      <c r="H7" s="36" t="s">
        <v>4</v>
      </c>
      <c r="I7" s="195" t="s">
        <v>5</v>
      </c>
      <c r="J7" s="196"/>
      <c r="K7" s="196"/>
      <c r="L7" s="197"/>
      <c r="M7" s="195" t="s">
        <v>6</v>
      </c>
      <c r="N7" s="196"/>
      <c r="O7" s="196"/>
      <c r="P7" s="197"/>
    </row>
    <row r="8" spans="1:16" ht="15.75">
      <c r="A8" s="37" t="s">
        <v>7</v>
      </c>
      <c r="B8" s="38"/>
      <c r="C8" s="99" t="s">
        <v>8</v>
      </c>
      <c r="D8" s="37"/>
      <c r="E8" s="37" t="s">
        <v>9</v>
      </c>
      <c r="F8" s="37" t="s">
        <v>10</v>
      </c>
      <c r="G8" s="37" t="s">
        <v>11</v>
      </c>
      <c r="H8" s="37" t="s">
        <v>12</v>
      </c>
      <c r="I8" s="39" t="s">
        <v>37</v>
      </c>
      <c r="J8" s="39" t="s">
        <v>13</v>
      </c>
      <c r="K8" s="39" t="s">
        <v>14</v>
      </c>
      <c r="L8" s="39" t="s">
        <v>15</v>
      </c>
      <c r="M8" s="40" t="s">
        <v>16</v>
      </c>
      <c r="N8" s="40" t="s">
        <v>17</v>
      </c>
      <c r="O8" s="40" t="s">
        <v>18</v>
      </c>
      <c r="P8" s="40" t="s">
        <v>19</v>
      </c>
    </row>
    <row r="9" spans="1:16" ht="15">
      <c r="A9" s="39">
        <v>1</v>
      </c>
      <c r="B9" s="41">
        <v>2</v>
      </c>
      <c r="C9" s="30">
        <v>3</v>
      </c>
      <c r="D9" s="42">
        <v>3</v>
      </c>
      <c r="E9" s="41">
        <v>4</v>
      </c>
      <c r="F9" s="41">
        <v>5</v>
      </c>
      <c r="G9" s="41">
        <v>6</v>
      </c>
      <c r="H9" s="41">
        <v>7</v>
      </c>
      <c r="I9" s="39">
        <v>8</v>
      </c>
      <c r="J9" s="39">
        <v>9</v>
      </c>
      <c r="K9" s="39">
        <v>10</v>
      </c>
      <c r="L9" s="39">
        <v>11</v>
      </c>
      <c r="M9" s="40">
        <v>12</v>
      </c>
      <c r="N9" s="40">
        <v>13</v>
      </c>
      <c r="O9" s="40">
        <v>14</v>
      </c>
      <c r="P9" s="40">
        <v>15</v>
      </c>
    </row>
    <row r="10" spans="1:16" ht="15">
      <c r="A10" s="43"/>
      <c r="B10" s="43"/>
      <c r="C10" s="43"/>
      <c r="D10" s="44"/>
      <c r="E10" s="44"/>
      <c r="F10" s="44"/>
      <c r="G10" s="44"/>
      <c r="H10" s="44"/>
      <c r="I10" s="45"/>
      <c r="J10" s="45"/>
      <c r="K10" s="45"/>
      <c r="L10" s="45"/>
      <c r="M10" s="45"/>
      <c r="N10" s="45"/>
      <c r="O10" s="45"/>
      <c r="P10" s="45"/>
    </row>
    <row r="11" spans="1:16" ht="15">
      <c r="A11" s="43"/>
      <c r="B11" s="46" t="s">
        <v>53</v>
      </c>
      <c r="C11" s="46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15">
      <c r="A12" s="46" t="s">
        <v>20</v>
      </c>
      <c r="B12" s="46"/>
      <c r="C12" s="43"/>
      <c r="D12" s="45"/>
      <c r="E12" s="191" t="s">
        <v>31</v>
      </c>
      <c r="F12" s="191"/>
      <c r="G12" s="44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27.75" customHeight="1">
      <c r="A13" s="186" t="s">
        <v>100</v>
      </c>
      <c r="B13" s="186"/>
      <c r="C13" s="43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15">
      <c r="A14" s="112"/>
      <c r="B14" s="143" t="s">
        <v>63</v>
      </c>
      <c r="C14" s="50"/>
      <c r="D14" s="144">
        <v>100</v>
      </c>
      <c r="E14" s="145">
        <v>0.9</v>
      </c>
      <c r="F14" s="145">
        <v>0.133</v>
      </c>
      <c r="G14" s="145">
        <v>2.45</v>
      </c>
      <c r="H14" s="146">
        <v>14.66</v>
      </c>
      <c r="I14" s="145">
        <v>0.03</v>
      </c>
      <c r="J14" s="145">
        <v>12.67</v>
      </c>
      <c r="K14" s="147">
        <v>38.83</v>
      </c>
      <c r="L14" s="147">
        <v>0.133</v>
      </c>
      <c r="M14" s="147">
        <v>21.96</v>
      </c>
      <c r="N14" s="147">
        <v>38.76</v>
      </c>
      <c r="O14" s="147">
        <v>18.08</v>
      </c>
      <c r="P14" s="147">
        <v>0.65</v>
      </c>
    </row>
    <row r="15" spans="1:16" ht="16.5" customHeight="1">
      <c r="A15" s="115">
        <v>413</v>
      </c>
      <c r="B15" s="122" t="s">
        <v>32</v>
      </c>
      <c r="C15" s="122"/>
      <c r="D15" s="123">
        <v>100</v>
      </c>
      <c r="E15" s="124">
        <v>11.25</v>
      </c>
      <c r="F15" s="124">
        <v>23.8</v>
      </c>
      <c r="G15" s="124">
        <v>1.6</v>
      </c>
      <c r="H15" s="124">
        <v>266.25</v>
      </c>
      <c r="I15" s="124">
        <v>0.013</v>
      </c>
      <c r="J15" s="124">
        <v>0</v>
      </c>
      <c r="K15" s="124">
        <v>0</v>
      </c>
      <c r="L15" s="124">
        <v>0.125</v>
      </c>
      <c r="M15" s="124">
        <v>7.5</v>
      </c>
      <c r="N15" s="124">
        <v>43.75</v>
      </c>
      <c r="O15" s="124">
        <v>5</v>
      </c>
      <c r="P15" s="124">
        <v>0.56</v>
      </c>
    </row>
    <row r="16" spans="1:16" ht="15">
      <c r="A16" s="64">
        <v>302</v>
      </c>
      <c r="B16" s="65" t="s">
        <v>68</v>
      </c>
      <c r="C16" s="52"/>
      <c r="D16" s="48" t="s">
        <v>117</v>
      </c>
      <c r="E16" s="48">
        <v>11.46</v>
      </c>
      <c r="F16" s="48">
        <v>10.26</v>
      </c>
      <c r="G16" s="48">
        <v>56.6</v>
      </c>
      <c r="H16" s="48">
        <v>370.66</v>
      </c>
      <c r="I16" s="30">
        <v>0.16</v>
      </c>
      <c r="J16" s="30">
        <v>0</v>
      </c>
      <c r="K16" s="30">
        <v>26.6</v>
      </c>
      <c r="L16" s="30">
        <v>0.212</v>
      </c>
      <c r="M16" s="30">
        <v>28.01</v>
      </c>
      <c r="N16" s="30">
        <v>186.6</v>
      </c>
      <c r="O16" s="30">
        <v>6.4</v>
      </c>
      <c r="P16" s="30">
        <v>20.84</v>
      </c>
    </row>
    <row r="17" spans="1:16" ht="15">
      <c r="A17" s="64"/>
      <c r="B17" s="65" t="s">
        <v>122</v>
      </c>
      <c r="C17" s="52"/>
      <c r="D17" s="48">
        <v>45</v>
      </c>
      <c r="E17" s="48">
        <v>5.17</v>
      </c>
      <c r="F17" s="48">
        <v>3.4</v>
      </c>
      <c r="G17" s="48">
        <v>17.2</v>
      </c>
      <c r="H17" s="48">
        <v>118.13</v>
      </c>
      <c r="I17" s="30">
        <v>0.15</v>
      </c>
      <c r="J17" s="30">
        <v>0</v>
      </c>
      <c r="K17" s="30">
        <v>0</v>
      </c>
      <c r="L17" s="30">
        <v>18.56</v>
      </c>
      <c r="M17" s="30">
        <v>81.56</v>
      </c>
      <c r="N17" s="30">
        <v>153.78</v>
      </c>
      <c r="O17" s="30">
        <v>23.98</v>
      </c>
      <c r="P17" s="30">
        <v>1.4</v>
      </c>
    </row>
    <row r="18" spans="1:16" ht="15">
      <c r="A18" s="64"/>
      <c r="B18" s="65" t="s">
        <v>61</v>
      </c>
      <c r="C18" s="52"/>
      <c r="D18" s="48">
        <v>200</v>
      </c>
      <c r="E18" s="135">
        <v>0.8</v>
      </c>
      <c r="F18" s="135">
        <v>0.8</v>
      </c>
      <c r="G18" s="135">
        <v>19.6</v>
      </c>
      <c r="H18" s="135">
        <v>88</v>
      </c>
      <c r="I18" s="136">
        <v>0.06</v>
      </c>
      <c r="J18" s="136">
        <v>20</v>
      </c>
      <c r="K18" s="137">
        <v>0</v>
      </c>
      <c r="L18" s="137">
        <v>0</v>
      </c>
      <c r="M18" s="137">
        <v>32</v>
      </c>
      <c r="N18" s="137">
        <v>22</v>
      </c>
      <c r="O18" s="137">
        <v>18</v>
      </c>
      <c r="P18" s="137">
        <v>4.4</v>
      </c>
    </row>
    <row r="19" spans="1:16" ht="15">
      <c r="A19" s="48">
        <v>685</v>
      </c>
      <c r="B19" s="52" t="s">
        <v>22</v>
      </c>
      <c r="C19" s="52"/>
      <c r="D19" s="48">
        <v>200</v>
      </c>
      <c r="E19" s="48">
        <v>0.2</v>
      </c>
      <c r="F19" s="48">
        <v>0</v>
      </c>
      <c r="G19" s="48">
        <v>15</v>
      </c>
      <c r="H19" s="48">
        <v>58</v>
      </c>
      <c r="I19" s="30">
        <v>0</v>
      </c>
      <c r="J19" s="30">
        <v>2.2</v>
      </c>
      <c r="K19" s="30">
        <v>0</v>
      </c>
      <c r="L19" s="30">
        <v>0</v>
      </c>
      <c r="M19" s="30">
        <v>87</v>
      </c>
      <c r="N19" s="30">
        <v>68</v>
      </c>
      <c r="O19" s="30">
        <v>14</v>
      </c>
      <c r="P19" s="30">
        <v>0.8</v>
      </c>
    </row>
    <row r="20" spans="1:16" ht="15">
      <c r="A20" s="52"/>
      <c r="B20" s="52" t="s">
        <v>27</v>
      </c>
      <c r="C20" s="52"/>
      <c r="D20" s="53" t="s">
        <v>24</v>
      </c>
      <c r="E20" s="48">
        <v>2</v>
      </c>
      <c r="F20" s="48">
        <v>0.4</v>
      </c>
      <c r="G20" s="48">
        <v>12.1</v>
      </c>
      <c r="H20" s="48">
        <v>65</v>
      </c>
      <c r="I20" s="30">
        <v>0.05</v>
      </c>
      <c r="J20" s="30">
        <v>0</v>
      </c>
      <c r="K20" s="30">
        <v>0</v>
      </c>
      <c r="L20" s="30">
        <v>0.45</v>
      </c>
      <c r="M20" s="30">
        <v>7.5</v>
      </c>
      <c r="N20" s="30">
        <v>24.68</v>
      </c>
      <c r="O20" s="30">
        <v>5.32</v>
      </c>
      <c r="P20" s="30">
        <v>0.45</v>
      </c>
    </row>
    <row r="21" spans="1:16" ht="15">
      <c r="A21" s="47"/>
      <c r="B21" s="47" t="s">
        <v>34</v>
      </c>
      <c r="C21" s="47"/>
      <c r="D21" s="30"/>
      <c r="E21" s="180">
        <f aca="true" t="shared" si="0" ref="E21:P21">SUM(E14:E20)</f>
        <v>31.78</v>
      </c>
      <c r="F21" s="180">
        <f t="shared" si="0"/>
        <v>38.79299999999999</v>
      </c>
      <c r="G21" s="180">
        <f t="shared" si="0"/>
        <v>124.55000000000001</v>
      </c>
      <c r="H21" s="181">
        <f t="shared" si="0"/>
        <v>980.7</v>
      </c>
      <c r="I21" s="180">
        <f t="shared" si="0"/>
        <v>0.46299999999999997</v>
      </c>
      <c r="J21" s="180">
        <f t="shared" si="0"/>
        <v>34.870000000000005</v>
      </c>
      <c r="K21" s="180">
        <f t="shared" si="0"/>
        <v>65.43</v>
      </c>
      <c r="L21" s="180">
        <f t="shared" si="0"/>
        <v>19.479999999999997</v>
      </c>
      <c r="M21" s="182">
        <f t="shared" si="0"/>
        <v>265.53</v>
      </c>
      <c r="N21" s="182">
        <f t="shared" si="0"/>
        <v>537.5699999999999</v>
      </c>
      <c r="O21" s="180">
        <f t="shared" si="0"/>
        <v>90.78</v>
      </c>
      <c r="P21" s="180">
        <f t="shared" si="0"/>
        <v>29.1</v>
      </c>
    </row>
    <row r="22" spans="1:16" ht="15">
      <c r="A22" s="10"/>
      <c r="B22" s="10"/>
      <c r="C22" s="10"/>
      <c r="D22" s="27"/>
      <c r="E22" s="105" t="s">
        <v>25</v>
      </c>
      <c r="F22" s="105"/>
      <c r="G22" s="105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5">
      <c r="A23" s="48"/>
      <c r="B23" s="143" t="s">
        <v>62</v>
      </c>
      <c r="C23" s="50"/>
      <c r="D23" s="144">
        <v>100</v>
      </c>
      <c r="E23" s="145">
        <v>0.8</v>
      </c>
      <c r="F23" s="145">
        <v>0.27</v>
      </c>
      <c r="G23" s="145">
        <v>5.6</v>
      </c>
      <c r="H23" s="146">
        <v>28</v>
      </c>
      <c r="I23" s="145">
        <v>0.16</v>
      </c>
      <c r="J23" s="145">
        <v>25</v>
      </c>
      <c r="K23" s="147">
        <v>0.16</v>
      </c>
      <c r="L23" s="147">
        <v>0</v>
      </c>
      <c r="M23" s="184">
        <v>105</v>
      </c>
      <c r="N23" s="184">
        <v>133.3</v>
      </c>
      <c r="O23" s="147">
        <v>35.5</v>
      </c>
      <c r="P23" s="147">
        <v>11.95</v>
      </c>
    </row>
    <row r="24" spans="1:17" ht="15">
      <c r="A24" s="64">
        <v>135</v>
      </c>
      <c r="B24" s="65" t="s">
        <v>69</v>
      </c>
      <c r="C24" s="16"/>
      <c r="D24" s="64" t="s">
        <v>118</v>
      </c>
      <c r="E24" s="64">
        <v>3.75</v>
      </c>
      <c r="F24" s="64">
        <v>5.63</v>
      </c>
      <c r="G24" s="64">
        <v>25.5</v>
      </c>
      <c r="H24" s="64">
        <v>171.25</v>
      </c>
      <c r="I24" s="60">
        <v>0.11</v>
      </c>
      <c r="J24" s="60">
        <v>17.07</v>
      </c>
      <c r="K24" s="60">
        <v>0.01</v>
      </c>
      <c r="L24" s="60">
        <v>0</v>
      </c>
      <c r="M24" s="60">
        <v>55.5</v>
      </c>
      <c r="N24" s="60">
        <v>109.5</v>
      </c>
      <c r="O24" s="60">
        <v>35.5</v>
      </c>
      <c r="P24" s="60">
        <v>1.9</v>
      </c>
      <c r="Q24" s="25"/>
    </row>
    <row r="25" spans="1:16" ht="15">
      <c r="A25" s="149" t="s">
        <v>66</v>
      </c>
      <c r="B25" s="109" t="s">
        <v>65</v>
      </c>
      <c r="C25" s="109"/>
      <c r="D25" s="110">
        <v>100</v>
      </c>
      <c r="E25" s="150">
        <v>15.45</v>
      </c>
      <c r="F25" s="150">
        <v>13.16</v>
      </c>
      <c r="G25" s="150">
        <v>16.275</v>
      </c>
      <c r="H25" s="110">
        <v>320.5</v>
      </c>
      <c r="I25" s="151">
        <v>0.075</v>
      </c>
      <c r="J25" s="151">
        <v>0.51</v>
      </c>
      <c r="K25" s="151">
        <v>81.4</v>
      </c>
      <c r="L25" s="151">
        <v>0.88</v>
      </c>
      <c r="M25" s="151">
        <v>79.45</v>
      </c>
      <c r="N25" s="151">
        <v>78.5</v>
      </c>
      <c r="O25" s="151">
        <v>16.16</v>
      </c>
      <c r="P25" s="151">
        <v>28.98</v>
      </c>
    </row>
    <row r="26" spans="1:16" ht="15">
      <c r="A26" s="49">
        <v>520</v>
      </c>
      <c r="B26" s="109" t="s">
        <v>67</v>
      </c>
      <c r="C26" s="52"/>
      <c r="D26" s="48" t="s">
        <v>119</v>
      </c>
      <c r="E26" s="48">
        <v>3.84</v>
      </c>
      <c r="F26" s="48">
        <v>8.16</v>
      </c>
      <c r="G26" s="48">
        <v>26.4</v>
      </c>
      <c r="H26" s="48">
        <v>195.6</v>
      </c>
      <c r="I26" s="30">
        <v>0.24</v>
      </c>
      <c r="J26" s="30">
        <v>8.04</v>
      </c>
      <c r="K26" s="30">
        <v>0.012</v>
      </c>
      <c r="L26" s="30">
        <v>0.24</v>
      </c>
      <c r="M26" s="30">
        <v>57.6</v>
      </c>
      <c r="N26" s="30">
        <v>120.96</v>
      </c>
      <c r="O26" s="30">
        <v>43.2</v>
      </c>
      <c r="P26" s="30">
        <v>1.44</v>
      </c>
    </row>
    <row r="27" spans="1:16" ht="15">
      <c r="A27" s="48">
        <v>638</v>
      </c>
      <c r="B27" s="52" t="s">
        <v>42</v>
      </c>
      <c r="C27" s="52"/>
      <c r="D27" s="48">
        <v>200</v>
      </c>
      <c r="E27" s="48">
        <v>0.4</v>
      </c>
      <c r="F27" s="48">
        <v>0</v>
      </c>
      <c r="G27" s="48">
        <v>27.4</v>
      </c>
      <c r="H27" s="48">
        <v>106</v>
      </c>
      <c r="I27" s="30">
        <v>0</v>
      </c>
      <c r="J27" s="30">
        <v>2.8</v>
      </c>
      <c r="K27" s="30">
        <v>0</v>
      </c>
      <c r="L27" s="30">
        <v>0.2</v>
      </c>
      <c r="M27" s="30">
        <v>18</v>
      </c>
      <c r="N27" s="30">
        <v>10</v>
      </c>
      <c r="O27" s="30">
        <v>4</v>
      </c>
      <c r="P27" s="30">
        <v>0.6</v>
      </c>
    </row>
    <row r="28" spans="1:16" ht="15">
      <c r="A28" s="48"/>
      <c r="B28" s="52" t="s">
        <v>72</v>
      </c>
      <c r="C28" s="52"/>
      <c r="D28" s="48">
        <v>40</v>
      </c>
      <c r="E28" s="135">
        <v>6.4</v>
      </c>
      <c r="F28" s="135">
        <v>26.5</v>
      </c>
      <c r="G28" s="135">
        <v>29.5</v>
      </c>
      <c r="H28" s="135">
        <v>199.7</v>
      </c>
      <c r="I28" s="136">
        <v>0</v>
      </c>
      <c r="J28" s="136">
        <v>2.5</v>
      </c>
      <c r="K28" s="137">
        <v>0</v>
      </c>
      <c r="L28" s="137">
        <v>0</v>
      </c>
      <c r="M28" s="137">
        <v>22.67</v>
      </c>
      <c r="N28" s="137">
        <v>12</v>
      </c>
      <c r="O28" s="137">
        <v>9.3</v>
      </c>
      <c r="P28" s="137">
        <v>0.12</v>
      </c>
    </row>
    <row r="29" spans="1:16" ht="15">
      <c r="A29" s="52"/>
      <c r="B29" s="52" t="s">
        <v>23</v>
      </c>
      <c r="C29" s="52"/>
      <c r="D29" s="53" t="s">
        <v>33</v>
      </c>
      <c r="E29" s="48">
        <v>2.7</v>
      </c>
      <c r="F29" s="48">
        <v>0.7</v>
      </c>
      <c r="G29" s="48">
        <v>16.3</v>
      </c>
      <c r="H29" s="48">
        <v>87</v>
      </c>
      <c r="I29" s="30">
        <v>0.06</v>
      </c>
      <c r="J29" s="30">
        <v>0</v>
      </c>
      <c r="K29" s="30">
        <v>0</v>
      </c>
      <c r="L29" s="30">
        <v>0.6</v>
      </c>
      <c r="M29" s="30">
        <v>10</v>
      </c>
      <c r="N29" s="30">
        <v>32</v>
      </c>
      <c r="O29" s="30">
        <v>7.1</v>
      </c>
      <c r="P29" s="30">
        <v>0.6</v>
      </c>
    </row>
    <row r="30" spans="1:16" ht="15">
      <c r="A30" s="52"/>
      <c r="B30" s="52" t="s">
        <v>27</v>
      </c>
      <c r="C30" s="52"/>
      <c r="D30" s="53" t="s">
        <v>33</v>
      </c>
      <c r="E30" s="48">
        <v>2.2</v>
      </c>
      <c r="F30" s="145">
        <v>0.16</v>
      </c>
      <c r="G30" s="48">
        <v>18.8</v>
      </c>
      <c r="H30" s="48">
        <v>88</v>
      </c>
      <c r="I30" s="30">
        <v>0.08</v>
      </c>
      <c r="J30" s="30">
        <v>0</v>
      </c>
      <c r="K30" s="30">
        <v>0</v>
      </c>
      <c r="L30" s="30">
        <v>1.2</v>
      </c>
      <c r="M30" s="30">
        <v>20</v>
      </c>
      <c r="N30" s="30">
        <v>64</v>
      </c>
      <c r="O30" s="30">
        <v>14.2</v>
      </c>
      <c r="P30" s="30">
        <v>1.2</v>
      </c>
    </row>
    <row r="31" spans="1:16" ht="15">
      <c r="A31" s="47"/>
      <c r="B31" s="47" t="s">
        <v>34</v>
      </c>
      <c r="C31" s="47"/>
      <c r="D31" s="30"/>
      <c r="E31" s="148">
        <f aca="true" t="shared" si="1" ref="E31:P31">SUM(E23:E30)</f>
        <v>35.540000000000006</v>
      </c>
      <c r="F31" s="148">
        <f t="shared" si="1"/>
        <v>54.58</v>
      </c>
      <c r="G31" s="148">
        <f t="shared" si="1"/>
        <v>165.77500000000003</v>
      </c>
      <c r="H31" s="148">
        <f t="shared" si="1"/>
        <v>1196.05</v>
      </c>
      <c r="I31" s="148">
        <f t="shared" si="1"/>
        <v>0.725</v>
      </c>
      <c r="J31" s="148">
        <f t="shared" si="1"/>
        <v>55.919999999999995</v>
      </c>
      <c r="K31" s="148">
        <f t="shared" si="1"/>
        <v>81.58200000000001</v>
      </c>
      <c r="L31" s="148">
        <f t="shared" si="1"/>
        <v>3.12</v>
      </c>
      <c r="M31" s="148">
        <f t="shared" si="1"/>
        <v>368.22</v>
      </c>
      <c r="N31" s="148">
        <f t="shared" si="1"/>
        <v>560.26</v>
      </c>
      <c r="O31" s="148">
        <f t="shared" si="1"/>
        <v>164.96</v>
      </c>
      <c r="P31" s="148">
        <f t="shared" si="1"/>
        <v>46.79</v>
      </c>
    </row>
    <row r="32" spans="1:16" ht="15">
      <c r="A32" s="47"/>
      <c r="B32" s="112" t="s">
        <v>35</v>
      </c>
      <c r="C32" s="47"/>
      <c r="D32" s="30"/>
      <c r="E32" s="148">
        <f aca="true" t="shared" si="2" ref="E32:P32">E21+E31</f>
        <v>67.32000000000001</v>
      </c>
      <c r="F32" s="148">
        <f t="shared" si="2"/>
        <v>93.37299999999999</v>
      </c>
      <c r="G32" s="148">
        <f t="shared" si="2"/>
        <v>290.32500000000005</v>
      </c>
      <c r="H32" s="148">
        <f t="shared" si="2"/>
        <v>2176.75</v>
      </c>
      <c r="I32" s="148">
        <f t="shared" si="2"/>
        <v>1.188</v>
      </c>
      <c r="J32" s="148">
        <f t="shared" si="2"/>
        <v>90.78999999999999</v>
      </c>
      <c r="K32" s="148">
        <f t="shared" si="2"/>
        <v>147.012</v>
      </c>
      <c r="L32" s="148">
        <f t="shared" si="2"/>
        <v>22.599999999999998</v>
      </c>
      <c r="M32" s="148">
        <f t="shared" si="2"/>
        <v>633.75</v>
      </c>
      <c r="N32" s="148">
        <f t="shared" si="2"/>
        <v>1097.83</v>
      </c>
      <c r="O32" s="148">
        <f t="shared" si="2"/>
        <v>255.74</v>
      </c>
      <c r="P32" s="148">
        <f t="shared" si="2"/>
        <v>75.89</v>
      </c>
    </row>
    <row r="33" spans="1:16" ht="15">
      <c r="A33" s="55"/>
      <c r="B33" s="10"/>
      <c r="C33" s="55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ht="15">
      <c r="A34" s="10"/>
      <c r="B34" s="10"/>
      <c r="C34" s="10"/>
      <c r="D34" s="2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16" ht="149.25" customHeight="1">
      <c r="A35" s="10"/>
      <c r="B35" s="10"/>
      <c r="C35" s="10"/>
      <c r="D35" s="2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ht="32.25" customHeight="1">
      <c r="A36" s="10"/>
      <c r="B36" s="10"/>
      <c r="C36" s="10"/>
      <c r="D36" s="2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16" ht="15" customHeight="1">
      <c r="A37" s="10"/>
      <c r="B37" s="10"/>
      <c r="C37" s="10"/>
      <c r="D37" s="2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ht="32.25" customHeight="1">
      <c r="A38" s="187" t="s">
        <v>114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</row>
    <row r="39" spans="1:16" ht="15">
      <c r="A39" s="10"/>
      <c r="B39" s="10"/>
      <c r="C39" s="10"/>
      <c r="D39" s="2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ht="15">
      <c r="A40" s="59" t="s">
        <v>0</v>
      </c>
      <c r="B40" s="60" t="s">
        <v>1</v>
      </c>
      <c r="C40" s="100"/>
      <c r="D40" s="61" t="s">
        <v>2</v>
      </c>
      <c r="E40" s="188" t="s">
        <v>3</v>
      </c>
      <c r="F40" s="189"/>
      <c r="G40" s="190"/>
      <c r="H40" s="61" t="s">
        <v>4</v>
      </c>
      <c r="I40" s="188" t="s">
        <v>5</v>
      </c>
      <c r="J40" s="189"/>
      <c r="K40" s="189"/>
      <c r="L40" s="190"/>
      <c r="M40" s="188" t="s">
        <v>6</v>
      </c>
      <c r="N40" s="189"/>
      <c r="O40" s="189"/>
      <c r="P40" s="190"/>
    </row>
    <row r="41" spans="1:16" ht="15.75">
      <c r="A41" s="62" t="s">
        <v>7</v>
      </c>
      <c r="B41" s="63"/>
      <c r="C41" s="99" t="s">
        <v>8</v>
      </c>
      <c r="D41" s="37"/>
      <c r="E41" s="37" t="s">
        <v>9</v>
      </c>
      <c r="F41" s="37" t="s">
        <v>10</v>
      </c>
      <c r="G41" s="37" t="s">
        <v>11</v>
      </c>
      <c r="H41" s="37" t="s">
        <v>12</v>
      </c>
      <c r="I41" s="39" t="s">
        <v>37</v>
      </c>
      <c r="J41" s="39" t="s">
        <v>13</v>
      </c>
      <c r="K41" s="39" t="s">
        <v>14</v>
      </c>
      <c r="L41" s="39" t="s">
        <v>15</v>
      </c>
      <c r="M41" s="40" t="s">
        <v>16</v>
      </c>
      <c r="N41" s="40" t="s">
        <v>17</v>
      </c>
      <c r="O41" s="40" t="s">
        <v>18</v>
      </c>
      <c r="P41" s="40" t="s">
        <v>19</v>
      </c>
    </row>
    <row r="42" spans="1:16" ht="15">
      <c r="A42" s="39">
        <v>1</v>
      </c>
      <c r="B42" s="62">
        <v>2</v>
      </c>
      <c r="C42" s="30">
        <v>3</v>
      </c>
      <c r="D42" s="42">
        <v>3</v>
      </c>
      <c r="E42" s="41">
        <v>4</v>
      </c>
      <c r="F42" s="41">
        <v>5</v>
      </c>
      <c r="G42" s="41">
        <v>6</v>
      </c>
      <c r="H42" s="41">
        <v>7</v>
      </c>
      <c r="I42" s="39">
        <v>8</v>
      </c>
      <c r="J42" s="39">
        <v>9</v>
      </c>
      <c r="K42" s="39">
        <v>10</v>
      </c>
      <c r="L42" s="39">
        <v>11</v>
      </c>
      <c r="M42" s="40">
        <v>12</v>
      </c>
      <c r="N42" s="40">
        <v>13</v>
      </c>
      <c r="O42" s="40">
        <v>14</v>
      </c>
      <c r="P42" s="40">
        <v>15</v>
      </c>
    </row>
    <row r="43" spans="1:16" ht="15">
      <c r="A43" s="43"/>
      <c r="B43" s="46" t="s">
        <v>54</v>
      </c>
      <c r="C43" s="46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ht="27.75" customHeight="1">
      <c r="A44" s="46" t="s">
        <v>20</v>
      </c>
      <c r="B44" s="46"/>
      <c r="C44" s="43"/>
      <c r="D44" s="45"/>
      <c r="E44" s="191" t="s">
        <v>28</v>
      </c>
      <c r="F44" s="191"/>
      <c r="G44" s="44"/>
      <c r="H44" s="45"/>
      <c r="I44" s="45"/>
      <c r="J44" s="45"/>
      <c r="K44" s="45"/>
      <c r="L44" s="45"/>
      <c r="M44" s="45"/>
      <c r="N44" s="45"/>
      <c r="O44" s="45"/>
      <c r="P44" s="45"/>
    </row>
    <row r="45" spans="1:16" ht="30" customHeight="1">
      <c r="A45" s="186" t="s">
        <v>100</v>
      </c>
      <c r="B45" s="186"/>
      <c r="C45" s="43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25.5">
      <c r="A46" s="30" t="s">
        <v>39</v>
      </c>
      <c r="B46" s="108" t="s">
        <v>40</v>
      </c>
      <c r="C46" s="52"/>
      <c r="D46" s="48" t="s">
        <v>117</v>
      </c>
      <c r="E46" s="48">
        <v>7.06</v>
      </c>
      <c r="F46" s="48">
        <v>11</v>
      </c>
      <c r="G46" s="48">
        <v>50.2</v>
      </c>
      <c r="H46" s="48">
        <v>301.3</v>
      </c>
      <c r="I46" s="30">
        <v>0.09</v>
      </c>
      <c r="J46" s="30">
        <v>0</v>
      </c>
      <c r="K46" s="30">
        <v>53.9</v>
      </c>
      <c r="L46" s="30">
        <v>0.17</v>
      </c>
      <c r="M46" s="30">
        <v>131.2</v>
      </c>
      <c r="N46" s="30">
        <v>154.26</v>
      </c>
      <c r="O46" s="30">
        <v>36.6</v>
      </c>
      <c r="P46" s="30">
        <v>0.8</v>
      </c>
    </row>
    <row r="47" spans="1:16" ht="15">
      <c r="A47" s="152">
        <v>2011</v>
      </c>
      <c r="B47" s="153" t="s">
        <v>123</v>
      </c>
      <c r="C47" s="154">
        <v>170</v>
      </c>
      <c r="D47" s="155">
        <v>55</v>
      </c>
      <c r="E47" s="156">
        <v>28.96</v>
      </c>
      <c r="F47" s="156">
        <v>23.1</v>
      </c>
      <c r="G47" s="156">
        <v>30.9</v>
      </c>
      <c r="H47" s="156">
        <v>456.01</v>
      </c>
      <c r="I47" s="156">
        <v>0</v>
      </c>
      <c r="J47" s="156">
        <v>2.2</v>
      </c>
      <c r="K47" s="156">
        <v>0.37</v>
      </c>
      <c r="L47" s="156">
        <v>0.85</v>
      </c>
      <c r="M47" s="156">
        <v>226.11</v>
      </c>
      <c r="N47" s="156">
        <v>40.21</v>
      </c>
      <c r="O47" s="156">
        <v>322.9</v>
      </c>
      <c r="P47" s="156">
        <v>2.56</v>
      </c>
    </row>
    <row r="48" spans="1:16" ht="15">
      <c r="A48" s="48"/>
      <c r="B48" s="65" t="s">
        <v>70</v>
      </c>
      <c r="C48" s="52"/>
      <c r="D48" s="48">
        <v>200</v>
      </c>
      <c r="E48" s="48">
        <v>3</v>
      </c>
      <c r="F48" s="48">
        <v>1</v>
      </c>
      <c r="G48" s="48">
        <v>42</v>
      </c>
      <c r="H48" s="48">
        <v>192</v>
      </c>
      <c r="I48" s="30">
        <v>0.1</v>
      </c>
      <c r="J48" s="30">
        <v>20</v>
      </c>
      <c r="K48" s="30">
        <v>0.1</v>
      </c>
      <c r="L48" s="30">
        <v>0</v>
      </c>
      <c r="M48" s="30">
        <v>16</v>
      </c>
      <c r="N48" s="30">
        <v>84</v>
      </c>
      <c r="O48" s="30">
        <v>56</v>
      </c>
      <c r="P48" s="30">
        <v>1.2</v>
      </c>
    </row>
    <row r="49" spans="1:16" ht="15">
      <c r="A49" s="48"/>
      <c r="B49" s="65" t="s">
        <v>71</v>
      </c>
      <c r="C49" s="52"/>
      <c r="D49" s="48">
        <v>40</v>
      </c>
      <c r="E49" s="135">
        <v>5.8</v>
      </c>
      <c r="F49" s="135">
        <v>22.6</v>
      </c>
      <c r="G49" s="135">
        <v>20.8</v>
      </c>
      <c r="H49" s="135">
        <v>156</v>
      </c>
      <c r="I49" s="136">
        <v>0</v>
      </c>
      <c r="J49" s="136">
        <v>2.2</v>
      </c>
      <c r="K49" s="137">
        <v>0</v>
      </c>
      <c r="L49" s="137">
        <v>0</v>
      </c>
      <c r="M49" s="137">
        <v>16</v>
      </c>
      <c r="N49" s="137">
        <v>8</v>
      </c>
      <c r="O49" s="137">
        <v>6</v>
      </c>
      <c r="P49" s="137">
        <v>0.8</v>
      </c>
    </row>
    <row r="50" spans="1:16" ht="15.75">
      <c r="A50" s="138" t="s">
        <v>91</v>
      </c>
      <c r="B50" s="65" t="s">
        <v>83</v>
      </c>
      <c r="C50" s="52"/>
      <c r="D50" s="48">
        <v>200</v>
      </c>
      <c r="E50" s="132">
        <v>1.52</v>
      </c>
      <c r="F50" s="132">
        <v>1.35</v>
      </c>
      <c r="G50" s="132">
        <v>15.9</v>
      </c>
      <c r="H50" s="132">
        <v>81</v>
      </c>
      <c r="I50" s="133">
        <v>0.04</v>
      </c>
      <c r="J50" s="133">
        <v>1.33</v>
      </c>
      <c r="K50" s="134">
        <v>10</v>
      </c>
      <c r="L50" s="134">
        <v>0</v>
      </c>
      <c r="M50" s="157">
        <v>126.6</v>
      </c>
      <c r="N50" s="134">
        <v>92.8</v>
      </c>
      <c r="O50" s="134">
        <v>15.4</v>
      </c>
      <c r="P50" s="134">
        <v>0.41</v>
      </c>
    </row>
    <row r="51" spans="1:16" ht="15">
      <c r="A51" s="52"/>
      <c r="B51" s="52" t="s">
        <v>23</v>
      </c>
      <c r="C51" s="52"/>
      <c r="D51" s="53" t="s">
        <v>33</v>
      </c>
      <c r="E51" s="48">
        <v>2.7</v>
      </c>
      <c r="F51" s="145">
        <v>0.16</v>
      </c>
      <c r="G51" s="48">
        <v>16.3</v>
      </c>
      <c r="H51" s="48">
        <v>87</v>
      </c>
      <c r="I51" s="30">
        <v>0.06</v>
      </c>
      <c r="J51" s="30">
        <v>0</v>
      </c>
      <c r="K51" s="30">
        <v>0</v>
      </c>
      <c r="L51" s="30">
        <v>0.6</v>
      </c>
      <c r="M51" s="30">
        <v>10</v>
      </c>
      <c r="N51" s="30">
        <v>32</v>
      </c>
      <c r="O51" s="30">
        <v>7.1</v>
      </c>
      <c r="P51" s="30">
        <v>0.6</v>
      </c>
    </row>
    <row r="52" spans="1:16" ht="15">
      <c r="A52" s="47"/>
      <c r="B52" s="47" t="s">
        <v>34</v>
      </c>
      <c r="C52" s="47"/>
      <c r="D52" s="30"/>
      <c r="E52" s="148">
        <f aca="true" t="shared" si="3" ref="E52:P52">SUM(E46:E51)</f>
        <v>49.040000000000006</v>
      </c>
      <c r="F52" s="148">
        <f t="shared" si="3"/>
        <v>59.21</v>
      </c>
      <c r="G52" s="148">
        <f t="shared" si="3"/>
        <v>176.10000000000002</v>
      </c>
      <c r="H52" s="148">
        <f t="shared" si="3"/>
        <v>1273.31</v>
      </c>
      <c r="I52" s="148">
        <f t="shared" si="3"/>
        <v>0.29000000000000004</v>
      </c>
      <c r="J52" s="148">
        <f t="shared" si="3"/>
        <v>25.729999999999997</v>
      </c>
      <c r="K52" s="148">
        <f t="shared" si="3"/>
        <v>64.37</v>
      </c>
      <c r="L52" s="148">
        <f t="shared" si="3"/>
        <v>1.62</v>
      </c>
      <c r="M52" s="148">
        <f t="shared" si="3"/>
        <v>525.91</v>
      </c>
      <c r="N52" s="148">
        <f t="shared" si="3"/>
        <v>411.27000000000004</v>
      </c>
      <c r="O52" s="148">
        <f t="shared" si="3"/>
        <v>444</v>
      </c>
      <c r="P52" s="148">
        <f t="shared" si="3"/>
        <v>6.37</v>
      </c>
    </row>
    <row r="53" spans="1:16" ht="15">
      <c r="A53" s="10"/>
      <c r="B53" s="10"/>
      <c r="C53" s="10"/>
      <c r="D53" s="27"/>
      <c r="E53" s="105" t="s">
        <v>25</v>
      </c>
      <c r="F53" s="105"/>
      <c r="G53" s="105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25.5">
      <c r="A54" s="149"/>
      <c r="B54" s="143" t="s">
        <v>64</v>
      </c>
      <c r="C54" s="50"/>
      <c r="D54" s="51">
        <v>100</v>
      </c>
      <c r="E54" s="51">
        <v>0.85</v>
      </c>
      <c r="F54" s="51">
        <v>0.2</v>
      </c>
      <c r="G54" s="51">
        <v>4</v>
      </c>
      <c r="H54" s="51">
        <v>21.3</v>
      </c>
      <c r="I54" s="39">
        <v>0.058</v>
      </c>
      <c r="J54" s="39">
        <v>18.8</v>
      </c>
      <c r="K54" s="39">
        <v>3.88</v>
      </c>
      <c r="L54" s="39">
        <v>0.33</v>
      </c>
      <c r="M54" s="39">
        <v>20.3</v>
      </c>
      <c r="N54" s="39">
        <v>36.7</v>
      </c>
      <c r="O54" s="41">
        <v>22.36</v>
      </c>
      <c r="P54" s="30">
        <v>36.7</v>
      </c>
    </row>
    <row r="55" spans="1:16" ht="30" customHeight="1">
      <c r="A55" s="64">
        <v>124</v>
      </c>
      <c r="B55" s="111" t="s">
        <v>73</v>
      </c>
      <c r="C55" s="101"/>
      <c r="D55" s="66" t="s">
        <v>118</v>
      </c>
      <c r="E55" s="66">
        <v>3.37</v>
      </c>
      <c r="F55" s="66">
        <v>9.75</v>
      </c>
      <c r="G55" s="66">
        <v>15.62</v>
      </c>
      <c r="H55" s="66">
        <v>156.25</v>
      </c>
      <c r="I55" s="36">
        <v>0.087</v>
      </c>
      <c r="J55" s="36">
        <v>18.012</v>
      </c>
      <c r="K55" s="36">
        <v>0.01</v>
      </c>
      <c r="L55" s="36">
        <v>0</v>
      </c>
      <c r="M55" s="36">
        <v>12.25</v>
      </c>
      <c r="N55" s="36">
        <v>66.25</v>
      </c>
      <c r="O55" s="36">
        <v>24.87</v>
      </c>
      <c r="P55" s="107">
        <v>1.16</v>
      </c>
    </row>
    <row r="56" spans="1:16" ht="15">
      <c r="A56" s="48">
        <v>431</v>
      </c>
      <c r="B56" s="52" t="s">
        <v>76</v>
      </c>
      <c r="C56" s="52"/>
      <c r="D56" s="48" t="s">
        <v>110</v>
      </c>
      <c r="E56" s="48">
        <v>27.12</v>
      </c>
      <c r="F56" s="48">
        <v>16.75</v>
      </c>
      <c r="G56" s="48">
        <v>9.75</v>
      </c>
      <c r="H56" s="48">
        <v>348.53</v>
      </c>
      <c r="I56" s="30">
        <v>39.21</v>
      </c>
      <c r="J56" s="30">
        <v>20.7</v>
      </c>
      <c r="K56" s="30">
        <v>231.5</v>
      </c>
      <c r="L56" s="30">
        <v>4.75</v>
      </c>
      <c r="M56" s="30">
        <v>69.3</v>
      </c>
      <c r="N56" s="30">
        <v>3.8</v>
      </c>
      <c r="O56" s="30">
        <v>12.66</v>
      </c>
      <c r="P56" s="30">
        <v>7.37</v>
      </c>
    </row>
    <row r="57" spans="1:16" ht="15">
      <c r="A57" s="115">
        <v>516</v>
      </c>
      <c r="B57" s="116" t="s">
        <v>105</v>
      </c>
      <c r="C57" s="116"/>
      <c r="D57" s="118" t="s">
        <v>119</v>
      </c>
      <c r="E57" s="115">
        <v>6.95</v>
      </c>
      <c r="F57" s="115">
        <v>3.64</v>
      </c>
      <c r="G57" s="115">
        <v>44.46</v>
      </c>
      <c r="H57" s="115">
        <v>238.3</v>
      </c>
      <c r="I57" s="117">
        <v>0.63</v>
      </c>
      <c r="J57" s="117">
        <v>0</v>
      </c>
      <c r="K57" s="117">
        <v>5.4</v>
      </c>
      <c r="L57" s="117">
        <v>1.08</v>
      </c>
      <c r="M57" s="117">
        <v>34.92</v>
      </c>
      <c r="N57" s="117">
        <v>199.8</v>
      </c>
      <c r="O57" s="117">
        <v>36.24</v>
      </c>
      <c r="P57" s="117">
        <v>1.8</v>
      </c>
    </row>
    <row r="58" spans="1:16" ht="15">
      <c r="A58" s="115">
        <v>639</v>
      </c>
      <c r="B58" s="116" t="s">
        <v>50</v>
      </c>
      <c r="C58" s="116"/>
      <c r="D58" s="115">
        <v>200</v>
      </c>
      <c r="E58" s="115">
        <v>0.097</v>
      </c>
      <c r="F58" s="115">
        <v>0.039</v>
      </c>
      <c r="G58" s="115">
        <v>21.512</v>
      </c>
      <c r="H58" s="115">
        <v>86.785</v>
      </c>
      <c r="I58" s="117">
        <v>0.002</v>
      </c>
      <c r="J58" s="117">
        <v>0.058</v>
      </c>
      <c r="K58" s="117">
        <v>1.358</v>
      </c>
      <c r="L58" s="117">
        <v>0.058</v>
      </c>
      <c r="M58" s="117">
        <v>7.584</v>
      </c>
      <c r="N58" s="117">
        <v>4.462</v>
      </c>
      <c r="O58" s="117">
        <v>1.746</v>
      </c>
      <c r="P58" s="117">
        <v>0.157</v>
      </c>
    </row>
    <row r="59" spans="1:37" ht="15">
      <c r="A59" s="48"/>
      <c r="B59" s="52" t="s">
        <v>23</v>
      </c>
      <c r="C59" s="52"/>
      <c r="D59" s="53" t="s">
        <v>33</v>
      </c>
      <c r="E59" s="48">
        <v>2.7</v>
      </c>
      <c r="F59" s="145">
        <v>0.16</v>
      </c>
      <c r="G59" s="48">
        <v>16.3</v>
      </c>
      <c r="H59" s="48">
        <v>87</v>
      </c>
      <c r="I59" s="30">
        <v>0.06</v>
      </c>
      <c r="J59" s="30">
        <v>0</v>
      </c>
      <c r="K59" s="30">
        <v>0</v>
      </c>
      <c r="L59" s="30">
        <v>0.6</v>
      </c>
      <c r="M59" s="30">
        <v>10</v>
      </c>
      <c r="N59" s="30">
        <v>32</v>
      </c>
      <c r="O59" s="30">
        <v>7.1</v>
      </c>
      <c r="P59" s="30">
        <v>0.6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5">
      <c r="A60" s="52"/>
      <c r="B60" s="52" t="s">
        <v>27</v>
      </c>
      <c r="C60" s="52"/>
      <c r="D60" s="53" t="s">
        <v>33</v>
      </c>
      <c r="E60" s="48">
        <v>2.2</v>
      </c>
      <c r="F60" s="145">
        <v>0.16</v>
      </c>
      <c r="G60" s="48">
        <v>18.8</v>
      </c>
      <c r="H60" s="48">
        <v>88</v>
      </c>
      <c r="I60" s="30">
        <v>0.08</v>
      </c>
      <c r="J60" s="30">
        <v>0</v>
      </c>
      <c r="K60" s="30">
        <v>0</v>
      </c>
      <c r="L60" s="30">
        <v>1.2</v>
      </c>
      <c r="M60" s="30">
        <v>20</v>
      </c>
      <c r="N60" s="30">
        <v>64</v>
      </c>
      <c r="O60" s="30">
        <v>14.2</v>
      </c>
      <c r="P60" s="30">
        <v>1.2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15">
      <c r="A61" s="47"/>
      <c r="B61" s="47" t="s">
        <v>34</v>
      </c>
      <c r="C61" s="47"/>
      <c r="D61" s="30"/>
      <c r="E61" s="148">
        <f aca="true" t="shared" si="4" ref="E61:P61">SUM(E54:E60)</f>
        <v>43.287000000000006</v>
      </c>
      <c r="F61" s="148">
        <f t="shared" si="4"/>
        <v>30.699</v>
      </c>
      <c r="G61" s="148">
        <f t="shared" si="4"/>
        <v>130.442</v>
      </c>
      <c r="H61" s="148">
        <f t="shared" si="4"/>
        <v>1026.165</v>
      </c>
      <c r="I61" s="148">
        <f t="shared" si="4"/>
        <v>40.12700000000001</v>
      </c>
      <c r="J61" s="148">
        <f t="shared" si="4"/>
        <v>57.57</v>
      </c>
      <c r="K61" s="148">
        <f t="shared" si="4"/>
        <v>242.148</v>
      </c>
      <c r="L61" s="148">
        <f t="shared" si="4"/>
        <v>8.017999999999999</v>
      </c>
      <c r="M61" s="148">
        <f t="shared" si="4"/>
        <v>174.35399999999998</v>
      </c>
      <c r="N61" s="148">
        <f t="shared" si="4"/>
        <v>407.012</v>
      </c>
      <c r="O61" s="148">
        <f t="shared" si="4"/>
        <v>119.17599999999999</v>
      </c>
      <c r="P61" s="148">
        <f t="shared" si="4"/>
        <v>48.986999999999995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15">
      <c r="A62" s="67"/>
      <c r="B62" s="158" t="s">
        <v>35</v>
      </c>
      <c r="C62" s="16"/>
      <c r="D62" s="68">
        <v>0</v>
      </c>
      <c r="E62" s="159">
        <f aca="true" t="shared" si="5" ref="E62:P62">E52+E61</f>
        <v>92.32700000000001</v>
      </c>
      <c r="F62" s="159">
        <f t="shared" si="5"/>
        <v>89.909</v>
      </c>
      <c r="G62" s="159">
        <f t="shared" si="5"/>
        <v>306.54200000000003</v>
      </c>
      <c r="H62" s="159">
        <f t="shared" si="5"/>
        <v>2299.475</v>
      </c>
      <c r="I62" s="159">
        <f t="shared" si="5"/>
        <v>40.41700000000001</v>
      </c>
      <c r="J62" s="159">
        <f t="shared" si="5"/>
        <v>83.3</v>
      </c>
      <c r="K62" s="159">
        <f t="shared" si="5"/>
        <v>306.51800000000003</v>
      </c>
      <c r="L62" s="159">
        <f t="shared" si="5"/>
        <v>9.637999999999998</v>
      </c>
      <c r="M62" s="159">
        <f t="shared" si="5"/>
        <v>700.2639999999999</v>
      </c>
      <c r="N62" s="159">
        <f t="shared" si="5"/>
        <v>818.282</v>
      </c>
      <c r="O62" s="159">
        <f t="shared" si="5"/>
        <v>563.1759999999999</v>
      </c>
      <c r="P62" s="159">
        <f t="shared" si="5"/>
        <v>55.35699999999999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15">
      <c r="A63" s="10"/>
      <c r="B63" s="16"/>
      <c r="C63" s="16"/>
      <c r="D63" s="69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16" ht="15">
      <c r="A64" s="10"/>
      <c r="B64" s="16"/>
      <c r="C64" s="16"/>
      <c r="D64" s="69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1:16" ht="132.75" customHeight="1">
      <c r="A65" s="10"/>
      <c r="B65" s="16"/>
      <c r="C65" s="16"/>
      <c r="D65" s="69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1:16" ht="33" customHeight="1">
      <c r="A66" s="10"/>
      <c r="B66" s="10"/>
      <c r="C66" s="10"/>
      <c r="D66" s="71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1:16" ht="15" customHeight="1">
      <c r="A67" s="10"/>
      <c r="B67" s="10"/>
      <c r="C67" s="10"/>
      <c r="D67" s="71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1:17" ht="15" customHeight="1">
      <c r="A68" s="131" t="s">
        <v>38</v>
      </c>
      <c r="B68" s="187" t="s">
        <v>115</v>
      </c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</row>
    <row r="69" spans="1:16" ht="15">
      <c r="A69" s="10"/>
      <c r="B69" s="10"/>
      <c r="C69" s="10"/>
      <c r="D69" s="71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spans="1:16" ht="15">
      <c r="A70" s="34" t="s">
        <v>0</v>
      </c>
      <c r="B70" s="35" t="s">
        <v>1</v>
      </c>
      <c r="C70" s="98"/>
      <c r="D70" s="36" t="s">
        <v>2</v>
      </c>
      <c r="E70" s="188" t="s">
        <v>3</v>
      </c>
      <c r="F70" s="189"/>
      <c r="G70" s="190"/>
      <c r="H70" s="36" t="s">
        <v>4</v>
      </c>
      <c r="I70" s="125" t="s">
        <v>5</v>
      </c>
      <c r="J70" s="126"/>
      <c r="K70" s="126"/>
      <c r="L70" s="127"/>
      <c r="M70" s="188" t="s">
        <v>6</v>
      </c>
      <c r="N70" s="189"/>
      <c r="O70" s="189"/>
      <c r="P70" s="190"/>
    </row>
    <row r="71" spans="1:16" ht="15.75">
      <c r="A71" s="37" t="s">
        <v>7</v>
      </c>
      <c r="B71" s="38"/>
      <c r="C71" s="99" t="s">
        <v>8</v>
      </c>
      <c r="D71" s="37"/>
      <c r="E71" s="37" t="s">
        <v>9</v>
      </c>
      <c r="F71" s="37" t="s">
        <v>10</v>
      </c>
      <c r="G71" s="37" t="s">
        <v>11</v>
      </c>
      <c r="H71" s="37" t="s">
        <v>12</v>
      </c>
      <c r="I71" s="39" t="s">
        <v>37</v>
      </c>
      <c r="J71" s="39" t="s">
        <v>13</v>
      </c>
      <c r="K71" s="39" t="s">
        <v>14</v>
      </c>
      <c r="L71" s="39" t="s">
        <v>15</v>
      </c>
      <c r="M71" s="40" t="s">
        <v>16</v>
      </c>
      <c r="N71" s="40" t="s">
        <v>17</v>
      </c>
      <c r="O71" s="40" t="s">
        <v>18</v>
      </c>
      <c r="P71" s="40" t="s">
        <v>19</v>
      </c>
    </row>
    <row r="72" spans="1:16" ht="15">
      <c r="A72" s="39">
        <v>1</v>
      </c>
      <c r="B72" s="41">
        <v>2</v>
      </c>
      <c r="C72" s="30">
        <v>3</v>
      </c>
      <c r="D72" s="42">
        <v>3</v>
      </c>
      <c r="E72" s="41">
        <v>4</v>
      </c>
      <c r="F72" s="41">
        <v>5</v>
      </c>
      <c r="G72" s="41">
        <v>6</v>
      </c>
      <c r="H72" s="41">
        <v>7</v>
      </c>
      <c r="I72" s="39">
        <v>8</v>
      </c>
      <c r="J72" s="39">
        <v>9</v>
      </c>
      <c r="K72" s="39">
        <v>10</v>
      </c>
      <c r="L72" s="39">
        <v>11</v>
      </c>
      <c r="M72" s="40">
        <v>12</v>
      </c>
      <c r="N72" s="40">
        <v>13</v>
      </c>
      <c r="O72" s="40">
        <v>14</v>
      </c>
      <c r="P72" s="40">
        <v>15</v>
      </c>
    </row>
    <row r="73" spans="1:16" ht="15">
      <c r="A73" s="43"/>
      <c r="B73" s="46" t="s">
        <v>55</v>
      </c>
      <c r="C73" s="46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ht="27" customHeight="1">
      <c r="A74" s="46" t="s">
        <v>20</v>
      </c>
      <c r="B74" s="46"/>
      <c r="C74" s="43"/>
      <c r="D74" s="45"/>
      <c r="E74" s="191" t="s">
        <v>28</v>
      </c>
      <c r="F74" s="191"/>
      <c r="G74" s="44"/>
      <c r="H74" s="45"/>
      <c r="I74" s="45"/>
      <c r="J74" s="45"/>
      <c r="K74" s="45"/>
      <c r="L74" s="45"/>
      <c r="M74" s="45"/>
      <c r="N74" s="45"/>
      <c r="O74" s="45"/>
      <c r="P74" s="45"/>
    </row>
    <row r="75" spans="1:16" ht="25.5" customHeight="1">
      <c r="A75" s="186" t="s">
        <v>100</v>
      </c>
      <c r="B75" s="186"/>
      <c r="C75" s="43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6" ht="15">
      <c r="A76" s="73"/>
      <c r="B76" s="73"/>
      <c r="C76" s="43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1:17" ht="15">
      <c r="A77" s="48"/>
      <c r="B77" s="143" t="s">
        <v>62</v>
      </c>
      <c r="C77" s="50"/>
      <c r="D77" s="144">
        <v>100</v>
      </c>
      <c r="E77" s="145">
        <v>0.8</v>
      </c>
      <c r="F77" s="145">
        <v>0.27</v>
      </c>
      <c r="G77" s="145">
        <v>5.6</v>
      </c>
      <c r="H77" s="146">
        <v>28</v>
      </c>
      <c r="I77" s="145">
        <v>0.16</v>
      </c>
      <c r="J77" s="145">
        <v>25</v>
      </c>
      <c r="K77" s="147">
        <v>0.16</v>
      </c>
      <c r="L77" s="147">
        <v>0</v>
      </c>
      <c r="M77" s="184">
        <v>105</v>
      </c>
      <c r="N77" s="184">
        <v>133.3</v>
      </c>
      <c r="O77" s="147">
        <v>35.5</v>
      </c>
      <c r="P77" s="147">
        <v>11.95</v>
      </c>
      <c r="Q77" s="160"/>
    </row>
    <row r="78" spans="1:17" ht="15">
      <c r="A78" s="161">
        <v>337</v>
      </c>
      <c r="B78" s="95" t="s">
        <v>21</v>
      </c>
      <c r="C78" s="95"/>
      <c r="D78" s="66" t="s">
        <v>41</v>
      </c>
      <c r="E78" s="66">
        <v>5.1</v>
      </c>
      <c r="F78" s="145">
        <v>0.16</v>
      </c>
      <c r="G78" s="66">
        <v>0.3</v>
      </c>
      <c r="H78" s="66">
        <v>63</v>
      </c>
      <c r="I78" s="36">
        <v>0.02</v>
      </c>
      <c r="J78" s="36">
        <v>0</v>
      </c>
      <c r="K78" s="36">
        <v>0.06</v>
      </c>
      <c r="L78" s="36">
        <v>0</v>
      </c>
      <c r="M78" s="36">
        <v>19.4</v>
      </c>
      <c r="N78" s="36">
        <v>66.8</v>
      </c>
      <c r="O78" s="36">
        <v>4.8</v>
      </c>
      <c r="P78" s="36">
        <v>0.9</v>
      </c>
      <c r="Q78" s="160"/>
    </row>
    <row r="79" spans="1:17" ht="15">
      <c r="A79" s="48" t="s">
        <v>95</v>
      </c>
      <c r="B79" s="52" t="s">
        <v>77</v>
      </c>
      <c r="C79" s="52"/>
      <c r="D79" s="48">
        <v>100</v>
      </c>
      <c r="E79" s="48">
        <v>18.21</v>
      </c>
      <c r="F79" s="145">
        <v>0.2</v>
      </c>
      <c r="G79" s="48">
        <v>9.85</v>
      </c>
      <c r="H79" s="48">
        <v>303.52</v>
      </c>
      <c r="I79" s="30">
        <v>0.1</v>
      </c>
      <c r="J79" s="30">
        <v>11.8</v>
      </c>
      <c r="K79" s="30">
        <v>68.23</v>
      </c>
      <c r="L79" s="30">
        <v>2.4</v>
      </c>
      <c r="M79" s="30">
        <v>48.01</v>
      </c>
      <c r="N79" s="30">
        <v>147.41</v>
      </c>
      <c r="O79" s="30">
        <v>184.25</v>
      </c>
      <c r="P79" s="30">
        <v>1.8</v>
      </c>
      <c r="Q79" s="160"/>
    </row>
    <row r="80" spans="1:17" ht="15">
      <c r="A80" s="48" t="s">
        <v>66</v>
      </c>
      <c r="B80" s="52" t="s">
        <v>78</v>
      </c>
      <c r="C80" s="52"/>
      <c r="D80" s="48">
        <v>180</v>
      </c>
      <c r="E80" s="115">
        <v>6.95</v>
      </c>
      <c r="F80" s="145">
        <v>0.19</v>
      </c>
      <c r="G80" s="115">
        <v>44.46</v>
      </c>
      <c r="H80" s="115">
        <v>238.32</v>
      </c>
      <c r="I80" s="117">
        <v>0.64</v>
      </c>
      <c r="J80" s="117">
        <v>0</v>
      </c>
      <c r="K80" s="117">
        <v>54</v>
      </c>
      <c r="L80" s="117">
        <v>1.08</v>
      </c>
      <c r="M80" s="117">
        <v>34.92</v>
      </c>
      <c r="N80" s="117">
        <v>199.8</v>
      </c>
      <c r="O80" s="117">
        <v>36.24</v>
      </c>
      <c r="P80" s="117">
        <v>1.8</v>
      </c>
      <c r="Q80" s="160"/>
    </row>
    <row r="81" spans="1:17" ht="15">
      <c r="A81" s="49">
        <v>97</v>
      </c>
      <c r="B81" s="50" t="s">
        <v>30</v>
      </c>
      <c r="C81" s="50"/>
      <c r="D81" s="51">
        <v>10</v>
      </c>
      <c r="E81" s="51">
        <v>2.6</v>
      </c>
      <c r="F81" s="145">
        <v>0.16</v>
      </c>
      <c r="G81" s="51">
        <v>3.2</v>
      </c>
      <c r="H81" s="51">
        <v>40</v>
      </c>
      <c r="I81" s="39">
        <v>0.08</v>
      </c>
      <c r="J81" s="39">
        <v>0</v>
      </c>
      <c r="K81" s="39">
        <v>0</v>
      </c>
      <c r="L81" s="39">
        <v>1.2</v>
      </c>
      <c r="M81" s="39">
        <v>65</v>
      </c>
      <c r="N81" s="39">
        <v>112</v>
      </c>
      <c r="O81" s="39">
        <v>16</v>
      </c>
      <c r="P81" s="39">
        <v>0.8</v>
      </c>
      <c r="Q81" s="160"/>
    </row>
    <row r="82" spans="1:17" ht="15">
      <c r="A82" s="115">
        <v>693</v>
      </c>
      <c r="B82" s="140" t="s">
        <v>79</v>
      </c>
      <c r="C82" s="116"/>
      <c r="D82" s="115">
        <v>200</v>
      </c>
      <c r="E82" s="115">
        <v>3.77</v>
      </c>
      <c r="F82" s="145">
        <v>0.16</v>
      </c>
      <c r="G82" s="115">
        <v>25.78</v>
      </c>
      <c r="H82" s="115">
        <v>153.28</v>
      </c>
      <c r="I82" s="117">
        <v>0.02</v>
      </c>
      <c r="J82" s="117">
        <v>0.65</v>
      </c>
      <c r="K82" s="117">
        <v>0.01</v>
      </c>
      <c r="L82" s="117">
        <v>0</v>
      </c>
      <c r="M82" s="117">
        <v>60.4</v>
      </c>
      <c r="N82" s="117">
        <v>45</v>
      </c>
      <c r="O82" s="117">
        <v>7</v>
      </c>
      <c r="P82" s="117">
        <v>0.9</v>
      </c>
      <c r="Q82" s="160"/>
    </row>
    <row r="83" spans="1:17" ht="15">
      <c r="A83" s="141"/>
      <c r="B83" s="52" t="s">
        <v>23</v>
      </c>
      <c r="C83" s="52"/>
      <c r="D83" s="53" t="s">
        <v>33</v>
      </c>
      <c r="E83" s="48">
        <v>2.7</v>
      </c>
      <c r="F83" s="145">
        <v>0.16</v>
      </c>
      <c r="G83" s="48">
        <v>16.3</v>
      </c>
      <c r="H83" s="48">
        <v>87</v>
      </c>
      <c r="I83" s="30">
        <v>0.06</v>
      </c>
      <c r="J83" s="30">
        <v>0</v>
      </c>
      <c r="K83" s="30">
        <v>0</v>
      </c>
      <c r="L83" s="30">
        <v>0.6</v>
      </c>
      <c r="M83" s="30">
        <v>10</v>
      </c>
      <c r="N83" s="30">
        <v>32</v>
      </c>
      <c r="O83" s="30">
        <v>7.1</v>
      </c>
      <c r="P83" s="30">
        <v>0.6</v>
      </c>
      <c r="Q83" s="160"/>
    </row>
    <row r="84" spans="1:18" ht="15.75">
      <c r="A84" s="160"/>
      <c r="B84" s="52" t="s">
        <v>27</v>
      </c>
      <c r="C84" s="52"/>
      <c r="D84" s="53" t="s">
        <v>33</v>
      </c>
      <c r="E84" s="48">
        <v>2.2</v>
      </c>
      <c r="F84" s="145">
        <v>0.16</v>
      </c>
      <c r="G84" s="48">
        <v>18.8</v>
      </c>
      <c r="H84" s="48">
        <v>88</v>
      </c>
      <c r="I84" s="30">
        <v>0.08</v>
      </c>
      <c r="J84" s="30">
        <v>0</v>
      </c>
      <c r="K84" s="30">
        <v>0</v>
      </c>
      <c r="L84" s="30">
        <v>1.2</v>
      </c>
      <c r="M84" s="30">
        <v>20</v>
      </c>
      <c r="N84" s="30">
        <v>64</v>
      </c>
      <c r="O84" s="30">
        <v>14.2</v>
      </c>
      <c r="P84" s="30">
        <v>1.2</v>
      </c>
      <c r="Q84" s="160"/>
      <c r="R84" s="5"/>
    </row>
    <row r="85" spans="1:18" ht="15.75">
      <c r="A85" s="47"/>
      <c r="B85" s="47" t="s">
        <v>34</v>
      </c>
      <c r="C85" s="47"/>
      <c r="D85" s="30"/>
      <c r="E85" s="180">
        <f aca="true" t="shared" si="6" ref="E85:P85">SUM(E77:E84)</f>
        <v>42.330000000000005</v>
      </c>
      <c r="F85" s="180">
        <f t="shared" si="6"/>
        <v>1.46</v>
      </c>
      <c r="G85" s="180">
        <f t="shared" si="6"/>
        <v>124.28999999999999</v>
      </c>
      <c r="H85" s="181">
        <f t="shared" si="6"/>
        <v>1001.1199999999999</v>
      </c>
      <c r="I85" s="180">
        <f t="shared" si="6"/>
        <v>1.1600000000000001</v>
      </c>
      <c r="J85" s="180">
        <f t="shared" si="6"/>
        <v>37.449999999999996</v>
      </c>
      <c r="K85" s="180">
        <f t="shared" si="6"/>
        <v>122.46000000000001</v>
      </c>
      <c r="L85" s="180">
        <f t="shared" si="6"/>
        <v>6.4799999999999995</v>
      </c>
      <c r="M85" s="182">
        <f t="shared" si="6"/>
        <v>362.72999999999996</v>
      </c>
      <c r="N85" s="182">
        <f t="shared" si="6"/>
        <v>800.31</v>
      </c>
      <c r="O85" s="180">
        <f t="shared" si="6"/>
        <v>305.09000000000003</v>
      </c>
      <c r="P85" s="180">
        <f t="shared" si="6"/>
        <v>19.95</v>
      </c>
      <c r="Q85" s="160"/>
      <c r="R85" s="5"/>
    </row>
    <row r="86" spans="1:17" s="106" customFormat="1" ht="25.5" customHeight="1">
      <c r="A86" s="10"/>
      <c r="B86" s="10"/>
      <c r="C86" s="10"/>
      <c r="D86" s="27"/>
      <c r="E86" s="105" t="s">
        <v>25</v>
      </c>
      <c r="F86" s="105"/>
      <c r="G86" s="105"/>
      <c r="H86" s="27"/>
      <c r="I86" s="27"/>
      <c r="J86" s="27"/>
      <c r="K86" s="27"/>
      <c r="L86" s="27"/>
      <c r="M86" s="27"/>
      <c r="N86" s="27"/>
      <c r="O86" s="27"/>
      <c r="P86" s="27"/>
      <c r="Q86" s="162"/>
    </row>
    <row r="87" spans="1:17" ht="21" customHeight="1">
      <c r="A87" s="48"/>
      <c r="B87" s="143" t="s">
        <v>63</v>
      </c>
      <c r="C87" s="50"/>
      <c r="D87" s="144">
        <v>100</v>
      </c>
      <c r="E87" s="145">
        <v>0.9</v>
      </c>
      <c r="F87" s="145">
        <v>0.133</v>
      </c>
      <c r="G87" s="145">
        <v>2.45</v>
      </c>
      <c r="H87" s="146">
        <v>14.66</v>
      </c>
      <c r="I87" s="145">
        <v>0.03</v>
      </c>
      <c r="J87" s="145">
        <v>12.67</v>
      </c>
      <c r="K87" s="147">
        <v>38.83</v>
      </c>
      <c r="L87" s="147">
        <v>0.133</v>
      </c>
      <c r="M87" s="147">
        <v>21.96</v>
      </c>
      <c r="N87" s="147">
        <v>38.76</v>
      </c>
      <c r="O87" s="147">
        <v>18.08</v>
      </c>
      <c r="P87" s="147">
        <v>0.65</v>
      </c>
      <c r="Q87" s="160"/>
    </row>
    <row r="88" spans="1:17" ht="27" customHeight="1">
      <c r="A88" s="142">
        <v>140</v>
      </c>
      <c r="B88" s="111" t="s">
        <v>80</v>
      </c>
      <c r="C88" s="65"/>
      <c r="D88" s="64" t="s">
        <v>118</v>
      </c>
      <c r="E88" s="64">
        <v>4.25</v>
      </c>
      <c r="F88" s="64">
        <v>8.5</v>
      </c>
      <c r="G88" s="64">
        <v>28.8</v>
      </c>
      <c r="H88" s="64">
        <v>181.25</v>
      </c>
      <c r="I88" s="60">
        <v>0.1</v>
      </c>
      <c r="J88" s="60">
        <v>0</v>
      </c>
      <c r="K88" s="60">
        <v>12.5</v>
      </c>
      <c r="L88" s="60">
        <v>0.25</v>
      </c>
      <c r="M88" s="60">
        <v>22.6</v>
      </c>
      <c r="N88" s="60">
        <v>61.3</v>
      </c>
      <c r="O88" s="60">
        <v>22.28</v>
      </c>
      <c r="P88" s="60">
        <v>0.98</v>
      </c>
      <c r="Q88" s="160"/>
    </row>
    <row r="89" spans="1:17" ht="19.5" customHeight="1">
      <c r="A89" s="110" t="s">
        <v>82</v>
      </c>
      <c r="B89" s="149" t="s">
        <v>81</v>
      </c>
      <c r="C89" s="149"/>
      <c r="D89" s="163" t="s">
        <v>108</v>
      </c>
      <c r="E89" s="115">
        <v>22.8</v>
      </c>
      <c r="F89" s="115">
        <v>27.9</v>
      </c>
      <c r="G89" s="115">
        <v>42.4</v>
      </c>
      <c r="H89" s="115">
        <v>511.36</v>
      </c>
      <c r="I89" s="117">
        <v>0.48</v>
      </c>
      <c r="J89" s="117">
        <v>54.24</v>
      </c>
      <c r="K89" s="117">
        <v>0.38</v>
      </c>
      <c r="L89" s="117">
        <v>0.91</v>
      </c>
      <c r="M89" s="117">
        <v>70.56</v>
      </c>
      <c r="N89" s="117">
        <v>55.68</v>
      </c>
      <c r="O89" s="117">
        <v>108.93</v>
      </c>
      <c r="P89" s="119">
        <v>6.75</v>
      </c>
      <c r="Q89" s="160"/>
    </row>
    <row r="90" spans="1:17" ht="15">
      <c r="A90" s="115">
        <v>705</v>
      </c>
      <c r="B90" s="116" t="s">
        <v>48</v>
      </c>
      <c r="C90" s="116"/>
      <c r="D90" s="115">
        <v>200</v>
      </c>
      <c r="E90" s="115">
        <v>0.68</v>
      </c>
      <c r="F90" s="115">
        <v>0.28</v>
      </c>
      <c r="G90" s="115">
        <v>29.62</v>
      </c>
      <c r="H90" s="115">
        <v>123.72</v>
      </c>
      <c r="I90" s="117">
        <v>0.014</v>
      </c>
      <c r="J90" s="117">
        <v>0.28</v>
      </c>
      <c r="K90" s="117">
        <v>163.4</v>
      </c>
      <c r="L90" s="117">
        <v>0.76</v>
      </c>
      <c r="M90" s="117">
        <v>12.6</v>
      </c>
      <c r="N90" s="117">
        <v>3.4</v>
      </c>
      <c r="O90" s="117">
        <v>3.4</v>
      </c>
      <c r="P90" s="117">
        <v>0.66</v>
      </c>
      <c r="Q90" s="160"/>
    </row>
    <row r="91" spans="1:17" ht="15">
      <c r="A91" s="52"/>
      <c r="B91" s="52" t="s">
        <v>23</v>
      </c>
      <c r="C91" s="52"/>
      <c r="D91" s="53" t="s">
        <v>33</v>
      </c>
      <c r="E91" s="48">
        <v>2.7</v>
      </c>
      <c r="F91" s="145">
        <v>0.16</v>
      </c>
      <c r="G91" s="48">
        <v>16.3</v>
      </c>
      <c r="H91" s="48">
        <v>87</v>
      </c>
      <c r="I91" s="30">
        <v>0.06</v>
      </c>
      <c r="J91" s="30">
        <v>0</v>
      </c>
      <c r="K91" s="30">
        <v>0</v>
      </c>
      <c r="L91" s="30">
        <v>0.6</v>
      </c>
      <c r="M91" s="30">
        <v>10</v>
      </c>
      <c r="N91" s="30">
        <v>32</v>
      </c>
      <c r="O91" s="30">
        <v>7.1</v>
      </c>
      <c r="P91" s="30">
        <v>0.6</v>
      </c>
      <c r="Q91" s="160"/>
    </row>
    <row r="92" spans="1:17" ht="15">
      <c r="A92" s="47"/>
      <c r="B92" s="52" t="s">
        <v>27</v>
      </c>
      <c r="C92" s="52"/>
      <c r="D92" s="53" t="s">
        <v>33</v>
      </c>
      <c r="E92" s="48">
        <v>2.2</v>
      </c>
      <c r="F92" s="145">
        <v>0.16</v>
      </c>
      <c r="G92" s="48">
        <v>18.8</v>
      </c>
      <c r="H92" s="48">
        <v>88</v>
      </c>
      <c r="I92" s="30">
        <v>0.08</v>
      </c>
      <c r="J92" s="30">
        <v>0</v>
      </c>
      <c r="K92" s="30">
        <v>0</v>
      </c>
      <c r="L92" s="30">
        <v>1.2</v>
      </c>
      <c r="M92" s="30">
        <v>20</v>
      </c>
      <c r="N92" s="30">
        <v>64</v>
      </c>
      <c r="O92" s="30">
        <v>14.2</v>
      </c>
      <c r="P92" s="30">
        <v>1.2</v>
      </c>
      <c r="Q92" s="160"/>
    </row>
    <row r="93" spans="1:17" ht="15">
      <c r="A93" s="47"/>
      <c r="B93" s="47" t="s">
        <v>34</v>
      </c>
      <c r="C93" s="47"/>
      <c r="D93" s="30"/>
      <c r="E93" s="148">
        <f aca="true" t="shared" si="7" ref="E93:M93">SUM(E87:E92)</f>
        <v>33.53</v>
      </c>
      <c r="F93" s="148">
        <f t="shared" si="7"/>
        <v>37.132999999999996</v>
      </c>
      <c r="G93" s="148">
        <f t="shared" si="7"/>
        <v>138.37</v>
      </c>
      <c r="H93" s="148">
        <f t="shared" si="7"/>
        <v>1005.99</v>
      </c>
      <c r="I93" s="148">
        <f t="shared" si="7"/>
        <v>0.7639999999999999</v>
      </c>
      <c r="J93" s="148">
        <f t="shared" si="7"/>
        <v>67.19</v>
      </c>
      <c r="K93" s="148">
        <f t="shared" si="7"/>
        <v>215.11</v>
      </c>
      <c r="L93" s="148">
        <f t="shared" si="7"/>
        <v>3.8529999999999998</v>
      </c>
      <c r="M93" s="148">
        <f t="shared" si="7"/>
        <v>157.72</v>
      </c>
      <c r="N93" s="148">
        <v>281.72</v>
      </c>
      <c r="O93" s="148">
        <f>SUM(O87:O92)</f>
        <v>173.99</v>
      </c>
      <c r="P93" s="148">
        <f>SUM(P87:P92)</f>
        <v>10.839999999999998</v>
      </c>
      <c r="Q93" s="160"/>
    </row>
    <row r="94" spans="1:17" ht="15">
      <c r="A94" s="48"/>
      <c r="B94" s="164" t="s">
        <v>35</v>
      </c>
      <c r="C94" s="52"/>
      <c r="D94" s="48"/>
      <c r="E94" s="165">
        <f aca="true" t="shared" si="8" ref="E94:P94">E85+E93</f>
        <v>75.86000000000001</v>
      </c>
      <c r="F94" s="165">
        <f t="shared" si="8"/>
        <v>38.592999999999996</v>
      </c>
      <c r="G94" s="165">
        <f t="shared" si="8"/>
        <v>262.65999999999997</v>
      </c>
      <c r="H94" s="165">
        <f t="shared" si="8"/>
        <v>2007.11</v>
      </c>
      <c r="I94" s="165">
        <f t="shared" si="8"/>
        <v>1.924</v>
      </c>
      <c r="J94" s="165">
        <f t="shared" si="8"/>
        <v>104.63999999999999</v>
      </c>
      <c r="K94" s="165">
        <f t="shared" si="8"/>
        <v>337.57000000000005</v>
      </c>
      <c r="L94" s="165">
        <f t="shared" si="8"/>
        <v>10.332999999999998</v>
      </c>
      <c r="M94" s="165">
        <f t="shared" si="8"/>
        <v>520.4499999999999</v>
      </c>
      <c r="N94" s="165">
        <f t="shared" si="8"/>
        <v>1082.03</v>
      </c>
      <c r="O94" s="165">
        <f t="shared" si="8"/>
        <v>479.08000000000004</v>
      </c>
      <c r="P94" s="165">
        <f t="shared" si="8"/>
        <v>30.79</v>
      </c>
      <c r="Q94" s="160"/>
    </row>
    <row r="95" spans="1:16" ht="157.5" customHeight="1">
      <c r="A95" s="69"/>
      <c r="B95" s="16"/>
      <c r="C95" s="16"/>
      <c r="D95" s="69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1:16" ht="15">
      <c r="A96" s="69"/>
      <c r="B96" s="16"/>
      <c r="C96" s="16"/>
      <c r="D96" s="69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1:16" ht="15">
      <c r="A97" s="69"/>
      <c r="B97" s="16"/>
      <c r="C97" s="16"/>
      <c r="D97" s="69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1:16" ht="15">
      <c r="A98" s="10"/>
      <c r="B98" s="10"/>
      <c r="C98" s="10"/>
      <c r="D98" s="7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</row>
    <row r="99" spans="1:16" ht="33.75" customHeight="1">
      <c r="A99" s="10"/>
      <c r="B99" s="10"/>
      <c r="C99" s="10"/>
      <c r="D99" s="7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</row>
    <row r="100" spans="1:16" ht="15">
      <c r="A100" s="10"/>
      <c r="B100" s="10"/>
      <c r="C100" s="10"/>
      <c r="D100" s="7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</row>
    <row r="101" spans="1:16" ht="15" customHeight="1">
      <c r="A101" s="10"/>
      <c r="B101" s="10"/>
      <c r="C101" s="10"/>
      <c r="D101" s="7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</row>
    <row r="102" spans="1:16" ht="35.25" customHeight="1">
      <c r="A102" s="187" t="s">
        <v>114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</row>
    <row r="103" spans="1:16" ht="15">
      <c r="A103" s="10"/>
      <c r="B103" s="10"/>
      <c r="C103" s="10"/>
      <c r="D103" s="7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8"/>
    </row>
    <row r="104" spans="1:16" ht="15">
      <c r="A104" s="34" t="s">
        <v>0</v>
      </c>
      <c r="B104" s="35" t="s">
        <v>1</v>
      </c>
      <c r="C104" s="98"/>
      <c r="D104" s="36" t="s">
        <v>2</v>
      </c>
      <c r="E104" s="188" t="s">
        <v>3</v>
      </c>
      <c r="F104" s="189"/>
      <c r="G104" s="190"/>
      <c r="H104" s="36" t="s">
        <v>4</v>
      </c>
      <c r="I104" s="125" t="s">
        <v>5</v>
      </c>
      <c r="J104" s="126"/>
      <c r="K104" s="126"/>
      <c r="L104" s="127"/>
      <c r="M104" s="188" t="s">
        <v>6</v>
      </c>
      <c r="N104" s="189"/>
      <c r="O104" s="189"/>
      <c r="P104" s="190"/>
    </row>
    <row r="105" spans="1:16" ht="15.75">
      <c r="A105" s="37" t="s">
        <v>7</v>
      </c>
      <c r="B105" s="38"/>
      <c r="C105" s="99" t="s">
        <v>8</v>
      </c>
      <c r="D105" s="37"/>
      <c r="E105" s="37" t="s">
        <v>9</v>
      </c>
      <c r="F105" s="37" t="s">
        <v>10</v>
      </c>
      <c r="G105" s="37" t="s">
        <v>11</v>
      </c>
      <c r="H105" s="37" t="s">
        <v>12</v>
      </c>
      <c r="I105" s="39" t="s">
        <v>37</v>
      </c>
      <c r="J105" s="39" t="s">
        <v>13</v>
      </c>
      <c r="K105" s="39" t="s">
        <v>14</v>
      </c>
      <c r="L105" s="39" t="s">
        <v>15</v>
      </c>
      <c r="M105" s="40" t="s">
        <v>16</v>
      </c>
      <c r="N105" s="40" t="s">
        <v>17</v>
      </c>
      <c r="O105" s="40" t="s">
        <v>18</v>
      </c>
      <c r="P105" s="40" t="s">
        <v>19</v>
      </c>
    </row>
    <row r="106" spans="1:16" ht="15">
      <c r="A106" s="39">
        <v>1</v>
      </c>
      <c r="B106" s="41">
        <v>2</v>
      </c>
      <c r="C106" s="30">
        <v>3</v>
      </c>
      <c r="D106" s="42">
        <v>3</v>
      </c>
      <c r="E106" s="41">
        <v>4</v>
      </c>
      <c r="F106" s="41">
        <v>5</v>
      </c>
      <c r="G106" s="41">
        <v>6</v>
      </c>
      <c r="H106" s="41">
        <v>7</v>
      </c>
      <c r="I106" s="39">
        <v>8</v>
      </c>
      <c r="J106" s="39">
        <v>9</v>
      </c>
      <c r="K106" s="39">
        <v>10</v>
      </c>
      <c r="L106" s="39">
        <v>11</v>
      </c>
      <c r="M106" s="40">
        <v>12</v>
      </c>
      <c r="N106" s="40">
        <v>13</v>
      </c>
      <c r="O106" s="40">
        <v>14</v>
      </c>
      <c r="P106" s="40">
        <v>15</v>
      </c>
    </row>
    <row r="107" spans="1:16" ht="28.5" customHeight="1">
      <c r="A107" s="43"/>
      <c r="B107" s="46" t="s">
        <v>56</v>
      </c>
      <c r="C107" s="46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</row>
    <row r="108" spans="1:16" ht="15">
      <c r="A108" s="46" t="s">
        <v>20</v>
      </c>
      <c r="B108" s="46"/>
      <c r="C108" s="43"/>
      <c r="D108" s="45"/>
      <c r="E108" s="191" t="s">
        <v>31</v>
      </c>
      <c r="F108" s="191"/>
      <c r="G108" s="44"/>
      <c r="H108" s="45"/>
      <c r="I108" s="45"/>
      <c r="J108" s="45"/>
      <c r="K108" s="45"/>
      <c r="L108" s="45"/>
      <c r="M108" s="45"/>
      <c r="N108" s="45"/>
      <c r="O108" s="45"/>
      <c r="P108" s="45"/>
    </row>
    <row r="109" spans="1:16" ht="32.25" customHeight="1">
      <c r="A109" s="186" t="s">
        <v>100</v>
      </c>
      <c r="B109" s="186"/>
      <c r="C109" s="43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</row>
    <row r="110" spans="1:16" ht="25.5">
      <c r="A110" s="149" t="s">
        <v>44</v>
      </c>
      <c r="B110" s="166" t="s">
        <v>101</v>
      </c>
      <c r="C110" s="167">
        <v>170</v>
      </c>
      <c r="D110" s="163" t="s">
        <v>120</v>
      </c>
      <c r="E110" s="168">
        <v>31.6</v>
      </c>
      <c r="F110" s="156">
        <v>25.2</v>
      </c>
      <c r="G110" s="156">
        <v>33.7</v>
      </c>
      <c r="H110" s="156">
        <v>497.46</v>
      </c>
      <c r="I110" s="156">
        <v>0</v>
      </c>
      <c r="J110" s="156">
        <v>2.4</v>
      </c>
      <c r="K110" s="156">
        <v>0.4</v>
      </c>
      <c r="L110" s="156">
        <v>0.9</v>
      </c>
      <c r="M110" s="156">
        <v>245.6</v>
      </c>
      <c r="N110" s="156">
        <v>43.8</v>
      </c>
      <c r="O110" s="156">
        <v>264.2</v>
      </c>
      <c r="P110" s="156">
        <v>2.8</v>
      </c>
    </row>
    <row r="111" spans="1:16" ht="15">
      <c r="A111" s="49">
        <v>97</v>
      </c>
      <c r="B111" s="50" t="s">
        <v>30</v>
      </c>
      <c r="C111" s="50"/>
      <c r="D111" s="51">
        <v>15</v>
      </c>
      <c r="E111" s="51">
        <v>3.9</v>
      </c>
      <c r="F111" s="51">
        <v>3.9</v>
      </c>
      <c r="G111" s="51">
        <v>4.8</v>
      </c>
      <c r="H111" s="51">
        <v>60</v>
      </c>
      <c r="I111" s="39">
        <v>0.16</v>
      </c>
      <c r="J111" s="39">
        <v>0</v>
      </c>
      <c r="K111" s="39">
        <v>0</v>
      </c>
      <c r="L111" s="39">
        <v>1.8</v>
      </c>
      <c r="M111" s="39">
        <v>97.5</v>
      </c>
      <c r="N111" s="39">
        <v>168</v>
      </c>
      <c r="O111" s="39">
        <v>24</v>
      </c>
      <c r="P111" s="39">
        <v>1.6</v>
      </c>
    </row>
    <row r="112" spans="1:16" ht="15">
      <c r="A112" s="48">
        <v>96</v>
      </c>
      <c r="B112" s="52" t="s">
        <v>29</v>
      </c>
      <c r="C112" s="52"/>
      <c r="D112" s="48">
        <v>5</v>
      </c>
      <c r="E112" s="48">
        <v>0</v>
      </c>
      <c r="F112" s="48">
        <v>4.2</v>
      </c>
      <c r="G112" s="48">
        <v>0.1</v>
      </c>
      <c r="H112" s="48">
        <v>38.5</v>
      </c>
      <c r="I112" s="30">
        <v>0</v>
      </c>
      <c r="J112" s="30">
        <v>0</v>
      </c>
      <c r="K112" s="30">
        <v>0.04</v>
      </c>
      <c r="L112" s="30">
        <v>0</v>
      </c>
      <c r="M112" s="30">
        <v>2.4</v>
      </c>
      <c r="N112" s="30">
        <v>0.01</v>
      </c>
      <c r="O112" s="30">
        <v>0.05</v>
      </c>
      <c r="P112" s="30">
        <v>0.02</v>
      </c>
    </row>
    <row r="113" spans="1:16" ht="15">
      <c r="A113" s="48">
        <v>685</v>
      </c>
      <c r="B113" s="52" t="s">
        <v>22</v>
      </c>
      <c r="C113" s="52"/>
      <c r="D113" s="48">
        <v>200</v>
      </c>
      <c r="E113" s="48">
        <v>0.2</v>
      </c>
      <c r="F113" s="48">
        <v>0</v>
      </c>
      <c r="G113" s="48">
        <v>15</v>
      </c>
      <c r="H113" s="48">
        <v>58</v>
      </c>
      <c r="I113" s="30">
        <v>0</v>
      </c>
      <c r="J113" s="30">
        <v>2.2</v>
      </c>
      <c r="K113" s="30">
        <v>0</v>
      </c>
      <c r="L113" s="30">
        <v>0</v>
      </c>
      <c r="M113" s="30">
        <v>87</v>
      </c>
      <c r="N113" s="30">
        <v>68</v>
      </c>
      <c r="O113" s="30">
        <v>14</v>
      </c>
      <c r="P113" s="30">
        <v>0.8</v>
      </c>
    </row>
    <row r="114" spans="1:16" ht="15">
      <c r="A114" s="160"/>
      <c r="B114" s="129" t="s">
        <v>23</v>
      </c>
      <c r="C114" s="129"/>
      <c r="D114" s="130" t="s">
        <v>86</v>
      </c>
      <c r="E114" s="48">
        <v>4.04</v>
      </c>
      <c r="F114" s="48">
        <v>0.8</v>
      </c>
      <c r="G114" s="48">
        <v>24.2</v>
      </c>
      <c r="H114" s="48">
        <v>130</v>
      </c>
      <c r="I114" s="30">
        <v>0.1</v>
      </c>
      <c r="J114" s="30">
        <v>0</v>
      </c>
      <c r="K114" s="30">
        <v>0</v>
      </c>
      <c r="L114" s="30">
        <v>0.9</v>
      </c>
      <c r="M114" s="30">
        <v>15</v>
      </c>
      <c r="N114" s="30">
        <v>49.36</v>
      </c>
      <c r="O114" s="30">
        <v>10.64</v>
      </c>
      <c r="P114" s="30">
        <v>0.9</v>
      </c>
    </row>
    <row r="115" spans="1:16" ht="15">
      <c r="A115" s="47"/>
      <c r="B115" s="47" t="s">
        <v>34</v>
      </c>
      <c r="C115" s="47"/>
      <c r="D115" s="30"/>
      <c r="E115" s="148">
        <f aca="true" t="shared" si="9" ref="E115:P115">SUM(E110:E114)</f>
        <v>39.74</v>
      </c>
      <c r="F115" s="148">
        <f t="shared" si="9"/>
        <v>34.099999999999994</v>
      </c>
      <c r="G115" s="148">
        <f t="shared" si="9"/>
        <v>77.8</v>
      </c>
      <c r="H115" s="148">
        <f t="shared" si="9"/>
        <v>783.96</v>
      </c>
      <c r="I115" s="148">
        <f t="shared" si="9"/>
        <v>0.26</v>
      </c>
      <c r="J115" s="148">
        <f t="shared" si="9"/>
        <v>4.6</v>
      </c>
      <c r="K115" s="148">
        <f t="shared" si="9"/>
        <v>0.44</v>
      </c>
      <c r="L115" s="148">
        <f t="shared" si="9"/>
        <v>3.6</v>
      </c>
      <c r="M115" s="148">
        <f t="shared" si="9"/>
        <v>447.5</v>
      </c>
      <c r="N115" s="148">
        <f t="shared" si="9"/>
        <v>329.17</v>
      </c>
      <c r="O115" s="148">
        <f t="shared" si="9"/>
        <v>312.89</v>
      </c>
      <c r="P115" s="148">
        <f t="shared" si="9"/>
        <v>6.12</v>
      </c>
    </row>
    <row r="116" spans="1:16" ht="15">
      <c r="A116" s="10"/>
      <c r="B116" s="10"/>
      <c r="C116" s="10"/>
      <c r="D116" s="27"/>
      <c r="E116" s="105" t="s">
        <v>25</v>
      </c>
      <c r="F116" s="105"/>
      <c r="G116" s="105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ht="15">
      <c r="A117" s="64"/>
      <c r="B117" s="143" t="s">
        <v>62</v>
      </c>
      <c r="C117" s="50"/>
      <c r="D117" s="144">
        <v>100</v>
      </c>
      <c r="E117" s="145">
        <v>0.8</v>
      </c>
      <c r="F117" s="145">
        <v>0.27</v>
      </c>
      <c r="G117" s="145">
        <v>5.6</v>
      </c>
      <c r="H117" s="146">
        <v>28</v>
      </c>
      <c r="I117" s="145">
        <v>0.16</v>
      </c>
      <c r="J117" s="145">
        <v>25</v>
      </c>
      <c r="K117" s="147">
        <v>0.16</v>
      </c>
      <c r="L117" s="147">
        <v>0</v>
      </c>
      <c r="M117" s="184">
        <v>105</v>
      </c>
      <c r="N117" s="184">
        <v>133.3</v>
      </c>
      <c r="O117" s="147">
        <v>35.5</v>
      </c>
      <c r="P117" s="147">
        <v>11.95</v>
      </c>
    </row>
    <row r="118" spans="1:16" ht="15">
      <c r="A118" s="64">
        <v>110</v>
      </c>
      <c r="B118" s="65" t="s">
        <v>84</v>
      </c>
      <c r="C118" s="101"/>
      <c r="D118" s="66" t="s">
        <v>118</v>
      </c>
      <c r="E118" s="66">
        <v>2.56</v>
      </c>
      <c r="F118" s="66">
        <v>8.37</v>
      </c>
      <c r="G118" s="66">
        <v>19</v>
      </c>
      <c r="H118" s="66">
        <v>162.5</v>
      </c>
      <c r="I118" s="36">
        <v>11.12</v>
      </c>
      <c r="J118" s="36">
        <v>10.25</v>
      </c>
      <c r="K118" s="36">
        <v>12.67</v>
      </c>
      <c r="L118" s="36">
        <v>0.275</v>
      </c>
      <c r="M118" s="36">
        <v>4.05</v>
      </c>
      <c r="N118" s="36">
        <v>92.5</v>
      </c>
      <c r="O118" s="36">
        <v>12.5</v>
      </c>
      <c r="P118" s="107">
        <v>0.37</v>
      </c>
    </row>
    <row r="119" spans="1:16" ht="15">
      <c r="A119" s="48" t="s">
        <v>66</v>
      </c>
      <c r="B119" s="116" t="s">
        <v>85</v>
      </c>
      <c r="C119" s="116"/>
      <c r="D119" s="115" t="s">
        <v>121</v>
      </c>
      <c r="E119" s="113">
        <v>20.56</v>
      </c>
      <c r="F119" s="113">
        <v>27.46</v>
      </c>
      <c r="G119" s="113">
        <v>25.76</v>
      </c>
      <c r="H119" s="113">
        <v>432.5</v>
      </c>
      <c r="I119" s="114">
        <v>0.02</v>
      </c>
      <c r="J119" s="114">
        <v>8.98</v>
      </c>
      <c r="K119" s="114">
        <v>205.9</v>
      </c>
      <c r="L119" s="114">
        <v>4.94</v>
      </c>
      <c r="M119" s="114">
        <v>31.36</v>
      </c>
      <c r="N119" s="114">
        <v>241.8</v>
      </c>
      <c r="O119" s="114">
        <v>46.02</v>
      </c>
      <c r="P119" s="114">
        <v>3.56</v>
      </c>
    </row>
    <row r="120" spans="1:16" ht="15">
      <c r="A120" s="48">
        <v>514</v>
      </c>
      <c r="B120" s="52" t="s">
        <v>46</v>
      </c>
      <c r="C120" s="52"/>
      <c r="D120" s="48">
        <v>180</v>
      </c>
      <c r="E120" s="48">
        <v>16.92</v>
      </c>
      <c r="F120" s="48">
        <v>8.28</v>
      </c>
      <c r="G120" s="48">
        <v>40.08</v>
      </c>
      <c r="H120" s="48">
        <v>306</v>
      </c>
      <c r="I120" s="30">
        <v>0</v>
      </c>
      <c r="J120" s="30">
        <v>3.36</v>
      </c>
      <c r="K120" s="30">
        <v>0</v>
      </c>
      <c r="L120" s="30">
        <v>0.24</v>
      </c>
      <c r="M120" s="30">
        <v>21.6</v>
      </c>
      <c r="N120" s="30">
        <v>12</v>
      </c>
      <c r="O120" s="30">
        <v>4.8</v>
      </c>
      <c r="P120" s="30">
        <v>0.72</v>
      </c>
    </row>
    <row r="121" spans="1:16" ht="15">
      <c r="A121" s="69">
        <v>631</v>
      </c>
      <c r="B121" s="52" t="s">
        <v>47</v>
      </c>
      <c r="C121" s="52"/>
      <c r="D121" s="115">
        <v>200</v>
      </c>
      <c r="E121" s="115">
        <v>0.097</v>
      </c>
      <c r="F121" s="115">
        <v>0.039</v>
      </c>
      <c r="G121" s="115">
        <v>21.512</v>
      </c>
      <c r="H121" s="115">
        <v>86.785</v>
      </c>
      <c r="I121" s="117">
        <v>0.002</v>
      </c>
      <c r="J121" s="117">
        <v>0.058</v>
      </c>
      <c r="K121" s="117">
        <v>1.358</v>
      </c>
      <c r="L121" s="117">
        <v>0.058</v>
      </c>
      <c r="M121" s="117">
        <v>7.584</v>
      </c>
      <c r="N121" s="117">
        <v>4.462</v>
      </c>
      <c r="O121" s="117">
        <v>1.746</v>
      </c>
      <c r="P121" s="117">
        <v>0.157</v>
      </c>
    </row>
    <row r="122" spans="1:16" ht="15">
      <c r="A122" s="48"/>
      <c r="B122" s="52" t="s">
        <v>72</v>
      </c>
      <c r="C122" s="52"/>
      <c r="D122" s="48">
        <v>40</v>
      </c>
      <c r="E122" s="135">
        <v>6.4</v>
      </c>
      <c r="F122" s="135">
        <v>26.5</v>
      </c>
      <c r="G122" s="135">
        <v>29.5</v>
      </c>
      <c r="H122" s="135">
        <v>199.7</v>
      </c>
      <c r="I122" s="136">
        <v>0</v>
      </c>
      <c r="J122" s="136">
        <v>2.5</v>
      </c>
      <c r="K122" s="137">
        <v>0</v>
      </c>
      <c r="L122" s="137">
        <v>0</v>
      </c>
      <c r="M122" s="137">
        <v>22.67</v>
      </c>
      <c r="N122" s="137">
        <v>12</v>
      </c>
      <c r="O122" s="137">
        <v>9.3</v>
      </c>
      <c r="P122" s="137">
        <v>0.12</v>
      </c>
    </row>
    <row r="123" spans="1:16" ht="15">
      <c r="A123" s="128"/>
      <c r="B123" s="52" t="s">
        <v>23</v>
      </c>
      <c r="C123" s="52"/>
      <c r="D123" s="53" t="s">
        <v>33</v>
      </c>
      <c r="E123" s="48">
        <v>2.7</v>
      </c>
      <c r="F123" s="48">
        <v>0.7</v>
      </c>
      <c r="G123" s="48">
        <v>16.3</v>
      </c>
      <c r="H123" s="48">
        <v>87</v>
      </c>
      <c r="I123" s="30">
        <v>0.06</v>
      </c>
      <c r="J123" s="30">
        <v>0</v>
      </c>
      <c r="K123" s="30">
        <v>0</v>
      </c>
      <c r="L123" s="30">
        <v>0.6</v>
      </c>
      <c r="M123" s="30">
        <v>10</v>
      </c>
      <c r="N123" s="30">
        <v>32</v>
      </c>
      <c r="O123" s="30">
        <v>7.1</v>
      </c>
      <c r="P123" s="30">
        <v>0.6</v>
      </c>
    </row>
    <row r="124" spans="1:16" ht="15">
      <c r="A124" s="48"/>
      <c r="B124" s="52" t="s">
        <v>27</v>
      </c>
      <c r="C124" s="52"/>
      <c r="D124" s="53" t="s">
        <v>86</v>
      </c>
      <c r="E124" s="48">
        <v>4</v>
      </c>
      <c r="F124" s="48">
        <v>0.8</v>
      </c>
      <c r="G124" s="48">
        <v>24.2</v>
      </c>
      <c r="H124" s="48">
        <v>130</v>
      </c>
      <c r="I124" s="30">
        <v>0.1</v>
      </c>
      <c r="J124" s="30">
        <v>0</v>
      </c>
      <c r="K124" s="30">
        <v>0</v>
      </c>
      <c r="L124" s="30">
        <v>0.9</v>
      </c>
      <c r="M124" s="30">
        <v>15</v>
      </c>
      <c r="N124" s="30">
        <v>49.36</v>
      </c>
      <c r="O124" s="30">
        <v>10.64</v>
      </c>
      <c r="P124" s="30">
        <v>0.9</v>
      </c>
    </row>
    <row r="125" spans="1:16" ht="15">
      <c r="A125" s="48"/>
      <c r="B125" s="52" t="s">
        <v>34</v>
      </c>
      <c r="C125" s="52"/>
      <c r="D125" s="53"/>
      <c r="E125" s="165">
        <f>SUM(E117:E124)</f>
        <v>54.037000000000006</v>
      </c>
      <c r="F125" s="165">
        <f aca="true" t="shared" si="10" ref="F125:P125">SUM(F117:F124)</f>
        <v>72.41900000000001</v>
      </c>
      <c r="G125" s="165">
        <f t="shared" si="10"/>
        <v>181.952</v>
      </c>
      <c r="H125" s="165">
        <f t="shared" si="10"/>
        <v>1432.485</v>
      </c>
      <c r="I125" s="165">
        <f t="shared" si="10"/>
        <v>11.462</v>
      </c>
      <c r="J125" s="165">
        <f t="shared" si="10"/>
        <v>50.148</v>
      </c>
      <c r="K125" s="165">
        <f t="shared" si="10"/>
        <v>220.08800000000002</v>
      </c>
      <c r="L125" s="165">
        <f t="shared" si="10"/>
        <v>7.013000000000001</v>
      </c>
      <c r="M125" s="165">
        <f t="shared" si="10"/>
        <v>217.264</v>
      </c>
      <c r="N125" s="165">
        <f t="shared" si="10"/>
        <v>577.422</v>
      </c>
      <c r="O125" s="165">
        <f t="shared" si="10"/>
        <v>127.606</v>
      </c>
      <c r="P125" s="165">
        <f t="shared" si="10"/>
        <v>18.377</v>
      </c>
    </row>
    <row r="126" spans="1:16" ht="15">
      <c r="A126" s="47"/>
      <c r="B126" s="169" t="s">
        <v>35</v>
      </c>
      <c r="C126" s="148"/>
      <c r="D126" s="148"/>
      <c r="E126" s="148">
        <f aca="true" t="shared" si="11" ref="E126:P126">E115+E125</f>
        <v>93.77700000000002</v>
      </c>
      <c r="F126" s="148">
        <f t="shared" si="11"/>
        <v>106.519</v>
      </c>
      <c r="G126" s="148">
        <f t="shared" si="11"/>
        <v>259.752</v>
      </c>
      <c r="H126" s="148">
        <f t="shared" si="11"/>
        <v>2216.4449999999997</v>
      </c>
      <c r="I126" s="148">
        <f t="shared" si="11"/>
        <v>11.722</v>
      </c>
      <c r="J126" s="148">
        <f t="shared" si="11"/>
        <v>54.748000000000005</v>
      </c>
      <c r="K126" s="148">
        <f t="shared" si="11"/>
        <v>220.52800000000002</v>
      </c>
      <c r="L126" s="148">
        <f t="shared" si="11"/>
        <v>10.613000000000001</v>
      </c>
      <c r="M126" s="148">
        <f t="shared" si="11"/>
        <v>664.764</v>
      </c>
      <c r="N126" s="148">
        <f t="shared" si="11"/>
        <v>906.5920000000001</v>
      </c>
      <c r="O126" s="148">
        <f t="shared" si="11"/>
        <v>440.496</v>
      </c>
      <c r="P126" s="148">
        <f t="shared" si="11"/>
        <v>24.497</v>
      </c>
    </row>
    <row r="127" spans="1:17" ht="15">
      <c r="A127" s="43"/>
      <c r="B127" s="170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4"/>
    </row>
    <row r="128" spans="1:17" ht="133.5" customHeight="1">
      <c r="A128" s="43"/>
      <c r="B128" s="72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14"/>
    </row>
    <row r="129" spans="1:17" ht="52.5" customHeight="1">
      <c r="A129" s="10"/>
      <c r="B129" s="10"/>
      <c r="C129" s="10"/>
      <c r="D129" s="71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14"/>
    </row>
    <row r="130" spans="1:17" ht="28.5" customHeight="1">
      <c r="A130" s="10"/>
      <c r="B130" s="10"/>
      <c r="C130" s="10"/>
      <c r="D130" s="71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14"/>
    </row>
    <row r="131" spans="1:17" ht="15">
      <c r="A131" s="10"/>
      <c r="B131" s="10"/>
      <c r="C131" s="10"/>
      <c r="D131" s="71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14"/>
    </row>
    <row r="132" spans="1:16" ht="15" customHeight="1">
      <c r="A132" s="10"/>
      <c r="B132" s="10"/>
      <c r="C132" s="10"/>
      <c r="D132" s="71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</row>
    <row r="133" spans="1:16" ht="36.75" customHeight="1">
      <c r="A133" s="187" t="s">
        <v>114</v>
      </c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</row>
    <row r="134" spans="1:16" ht="15">
      <c r="A134" s="10"/>
      <c r="B134" s="10"/>
      <c r="C134" s="10"/>
      <c r="D134" s="71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</row>
    <row r="135" spans="1:16" ht="15">
      <c r="A135" s="34" t="s">
        <v>0</v>
      </c>
      <c r="B135" s="35" t="s">
        <v>1</v>
      </c>
      <c r="C135" s="98"/>
      <c r="D135" s="36" t="s">
        <v>2</v>
      </c>
      <c r="E135" s="188" t="s">
        <v>3</v>
      </c>
      <c r="F135" s="189"/>
      <c r="G135" s="190"/>
      <c r="H135" s="36" t="s">
        <v>4</v>
      </c>
      <c r="I135" s="125" t="s">
        <v>5</v>
      </c>
      <c r="J135" s="126"/>
      <c r="K135" s="126"/>
      <c r="L135" s="127"/>
      <c r="M135" s="188" t="s">
        <v>6</v>
      </c>
      <c r="N135" s="189"/>
      <c r="O135" s="189"/>
      <c r="P135" s="190"/>
    </row>
    <row r="136" spans="1:16" ht="15.75">
      <c r="A136" s="37" t="s">
        <v>7</v>
      </c>
      <c r="B136" s="38"/>
      <c r="C136" s="99" t="s">
        <v>8</v>
      </c>
      <c r="D136" s="37"/>
      <c r="E136" s="37" t="s">
        <v>9</v>
      </c>
      <c r="F136" s="37" t="s">
        <v>10</v>
      </c>
      <c r="G136" s="37" t="s">
        <v>11</v>
      </c>
      <c r="H136" s="37" t="s">
        <v>12</v>
      </c>
      <c r="I136" s="39" t="s">
        <v>37</v>
      </c>
      <c r="J136" s="39" t="s">
        <v>13</v>
      </c>
      <c r="K136" s="39" t="s">
        <v>14</v>
      </c>
      <c r="L136" s="39" t="s">
        <v>15</v>
      </c>
      <c r="M136" s="40" t="s">
        <v>16</v>
      </c>
      <c r="N136" s="40" t="s">
        <v>17</v>
      </c>
      <c r="O136" s="40" t="s">
        <v>18</v>
      </c>
      <c r="P136" s="40" t="s">
        <v>19</v>
      </c>
    </row>
    <row r="137" spans="1:16" ht="15">
      <c r="A137" s="39">
        <v>1</v>
      </c>
      <c r="B137" s="41">
        <v>2</v>
      </c>
      <c r="C137" s="30">
        <v>3</v>
      </c>
      <c r="D137" s="42">
        <v>3</v>
      </c>
      <c r="E137" s="41">
        <v>4</v>
      </c>
      <c r="F137" s="41">
        <v>5</v>
      </c>
      <c r="G137" s="41">
        <v>6</v>
      </c>
      <c r="H137" s="41">
        <v>7</v>
      </c>
      <c r="I137" s="39">
        <v>8</v>
      </c>
      <c r="J137" s="39">
        <v>9</v>
      </c>
      <c r="K137" s="39">
        <v>10</v>
      </c>
      <c r="L137" s="39">
        <v>11</v>
      </c>
      <c r="M137" s="40">
        <v>12</v>
      </c>
      <c r="N137" s="40">
        <v>13</v>
      </c>
      <c r="O137" s="40">
        <v>14</v>
      </c>
      <c r="P137" s="40">
        <v>15</v>
      </c>
    </row>
    <row r="138" spans="1:16" ht="15">
      <c r="A138" s="43"/>
      <c r="B138" s="46" t="s">
        <v>57</v>
      </c>
      <c r="C138" s="46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</row>
    <row r="139" spans="1:16" ht="15">
      <c r="A139" s="46" t="s">
        <v>20</v>
      </c>
      <c r="B139" s="46"/>
      <c r="C139" s="43"/>
      <c r="D139" s="45"/>
      <c r="E139" s="191" t="s">
        <v>28</v>
      </c>
      <c r="F139" s="191"/>
      <c r="G139" s="44"/>
      <c r="H139" s="45"/>
      <c r="I139" s="45"/>
      <c r="J139" s="45"/>
      <c r="K139" s="45"/>
      <c r="L139" s="45"/>
      <c r="M139" s="45"/>
      <c r="N139" s="45"/>
      <c r="O139" s="45"/>
      <c r="P139" s="45"/>
    </row>
    <row r="140" spans="1:16" ht="32.25" customHeight="1">
      <c r="A140" s="186" t="s">
        <v>100</v>
      </c>
      <c r="B140" s="186"/>
      <c r="C140" s="43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1:16" ht="25.5">
      <c r="A141" s="48"/>
      <c r="B141" s="143" t="s">
        <v>64</v>
      </c>
      <c r="C141" s="50"/>
      <c r="D141" s="51">
        <v>100</v>
      </c>
      <c r="E141" s="51">
        <v>0.85</v>
      </c>
      <c r="F141" s="51">
        <v>0.2</v>
      </c>
      <c r="G141" s="51">
        <v>4</v>
      </c>
      <c r="H141" s="51">
        <v>21.3</v>
      </c>
      <c r="I141" s="39">
        <v>0.058</v>
      </c>
      <c r="J141" s="39">
        <v>18.8</v>
      </c>
      <c r="K141" s="39">
        <v>3.88</v>
      </c>
      <c r="L141" s="39">
        <v>0.33</v>
      </c>
      <c r="M141" s="39">
        <v>20.3</v>
      </c>
      <c r="N141" s="39">
        <v>36.7</v>
      </c>
      <c r="O141" s="41">
        <v>22.36</v>
      </c>
      <c r="P141" s="30">
        <v>36.7</v>
      </c>
    </row>
    <row r="142" spans="1:16" ht="15">
      <c r="A142" s="48" t="s">
        <v>95</v>
      </c>
      <c r="B142" s="143" t="s">
        <v>103</v>
      </c>
      <c r="C142" s="16"/>
      <c r="D142" s="115">
        <v>100</v>
      </c>
      <c r="E142" s="115">
        <v>13.51</v>
      </c>
      <c r="F142" s="115">
        <v>13.6</v>
      </c>
      <c r="G142" s="115">
        <v>21.96</v>
      </c>
      <c r="H142" s="115">
        <v>298.6</v>
      </c>
      <c r="I142" s="117">
        <v>0.1</v>
      </c>
      <c r="J142" s="117">
        <v>11.84</v>
      </c>
      <c r="K142" s="117">
        <v>68.23</v>
      </c>
      <c r="L142" s="117">
        <v>2.43</v>
      </c>
      <c r="M142" s="117">
        <v>48.01</v>
      </c>
      <c r="N142" s="117">
        <v>184.25</v>
      </c>
      <c r="O142" s="117">
        <v>25.36</v>
      </c>
      <c r="P142" s="117">
        <v>1.8</v>
      </c>
    </row>
    <row r="143" spans="1:16" ht="15">
      <c r="A143" s="115">
        <v>516</v>
      </c>
      <c r="B143" s="116" t="s">
        <v>106</v>
      </c>
      <c r="C143" s="116"/>
      <c r="D143" s="118" t="s">
        <v>119</v>
      </c>
      <c r="E143" s="115">
        <v>6.95</v>
      </c>
      <c r="F143" s="115">
        <v>3.96</v>
      </c>
      <c r="G143" s="115">
        <v>0.247</v>
      </c>
      <c r="H143" s="115">
        <v>238.32</v>
      </c>
      <c r="I143" s="117">
        <v>0.64</v>
      </c>
      <c r="J143" s="117">
        <v>0</v>
      </c>
      <c r="K143" s="117">
        <v>54</v>
      </c>
      <c r="L143" s="117">
        <v>1.08</v>
      </c>
      <c r="M143" s="117">
        <v>34.92</v>
      </c>
      <c r="N143" s="117">
        <v>199.8</v>
      </c>
      <c r="O143" s="117">
        <v>36.24</v>
      </c>
      <c r="P143" s="117">
        <v>1.8</v>
      </c>
    </row>
    <row r="144" spans="1:16" ht="15">
      <c r="A144" s="171">
        <v>3</v>
      </c>
      <c r="B144" s="153" t="s">
        <v>123</v>
      </c>
      <c r="C144" s="154">
        <v>170</v>
      </c>
      <c r="D144" s="155">
        <v>55</v>
      </c>
      <c r="E144" s="156">
        <v>28.96</v>
      </c>
      <c r="F144" s="156">
        <v>23.1</v>
      </c>
      <c r="G144" s="156">
        <v>30.9</v>
      </c>
      <c r="H144" s="156">
        <v>456.01</v>
      </c>
      <c r="I144" s="156">
        <v>0</v>
      </c>
      <c r="J144" s="156">
        <v>2.2</v>
      </c>
      <c r="K144" s="156">
        <v>0.37</v>
      </c>
      <c r="L144" s="156">
        <v>0.85</v>
      </c>
      <c r="M144" s="156">
        <v>226.11</v>
      </c>
      <c r="N144" s="156">
        <v>40.21</v>
      </c>
      <c r="O144" s="156">
        <v>322.9</v>
      </c>
      <c r="P144" s="156">
        <v>2.56</v>
      </c>
    </row>
    <row r="145" spans="1:16" ht="15">
      <c r="A145" s="48">
        <v>685</v>
      </c>
      <c r="B145" s="52" t="s">
        <v>87</v>
      </c>
      <c r="C145" s="52"/>
      <c r="D145" s="48" t="s">
        <v>88</v>
      </c>
      <c r="E145" s="48">
        <v>0.2</v>
      </c>
      <c r="F145" s="48">
        <v>0</v>
      </c>
      <c r="G145" s="48">
        <v>15</v>
      </c>
      <c r="H145" s="48">
        <v>58</v>
      </c>
      <c r="I145" s="30">
        <v>0</v>
      </c>
      <c r="J145" s="30">
        <v>2.2</v>
      </c>
      <c r="K145" s="30">
        <v>0</v>
      </c>
      <c r="L145" s="30">
        <v>0</v>
      </c>
      <c r="M145" s="30">
        <v>87</v>
      </c>
      <c r="N145" s="30">
        <v>68</v>
      </c>
      <c r="O145" s="30">
        <v>14</v>
      </c>
      <c r="P145" s="30">
        <v>0.8</v>
      </c>
    </row>
    <row r="146" spans="1:16" ht="15">
      <c r="A146" s="48"/>
      <c r="B146" s="52" t="s">
        <v>27</v>
      </c>
      <c r="C146" s="52"/>
      <c r="D146" s="53" t="s">
        <v>33</v>
      </c>
      <c r="E146" s="48">
        <v>2.2</v>
      </c>
      <c r="F146" s="48">
        <v>0.4</v>
      </c>
      <c r="G146" s="48">
        <v>18.8</v>
      </c>
      <c r="H146" s="48">
        <v>88</v>
      </c>
      <c r="I146" s="30">
        <v>0.08</v>
      </c>
      <c r="J146" s="30">
        <v>0</v>
      </c>
      <c r="K146" s="30">
        <v>0</v>
      </c>
      <c r="L146" s="30">
        <v>1.2</v>
      </c>
      <c r="M146" s="30">
        <v>20</v>
      </c>
      <c r="N146" s="30">
        <v>64</v>
      </c>
      <c r="O146" s="30">
        <v>14.2</v>
      </c>
      <c r="P146" s="30">
        <v>1.2</v>
      </c>
    </row>
    <row r="147" spans="1:16" ht="15">
      <c r="A147" s="47"/>
      <c r="B147" s="47" t="s">
        <v>34</v>
      </c>
      <c r="C147" s="47"/>
      <c r="D147" s="30"/>
      <c r="E147" s="148">
        <f>SUM(E141:E146)</f>
        <v>52.67</v>
      </c>
      <c r="F147" s="148">
        <f aca="true" t="shared" si="12" ref="F147:P147">SUM(F141:F146)</f>
        <v>41.26</v>
      </c>
      <c r="G147" s="148">
        <f t="shared" si="12"/>
        <v>90.907</v>
      </c>
      <c r="H147" s="148">
        <f t="shared" si="12"/>
        <v>1160.23</v>
      </c>
      <c r="I147" s="148">
        <f t="shared" si="12"/>
        <v>0.878</v>
      </c>
      <c r="J147" s="148">
        <f t="shared" si="12"/>
        <v>35.040000000000006</v>
      </c>
      <c r="K147" s="148">
        <f t="shared" si="12"/>
        <v>126.48</v>
      </c>
      <c r="L147" s="148">
        <f t="shared" si="12"/>
        <v>5.890000000000001</v>
      </c>
      <c r="M147" s="148">
        <f t="shared" si="12"/>
        <v>436.34000000000003</v>
      </c>
      <c r="N147" s="148">
        <f t="shared" si="12"/>
        <v>592.96</v>
      </c>
      <c r="O147" s="148">
        <f t="shared" si="12"/>
        <v>435.06</v>
      </c>
      <c r="P147" s="148">
        <f t="shared" si="12"/>
        <v>44.86</v>
      </c>
    </row>
    <row r="148" spans="1:16" ht="15">
      <c r="A148" s="10"/>
      <c r="B148" s="10"/>
      <c r="C148" s="10"/>
      <c r="D148" s="27"/>
      <c r="E148" s="105" t="s">
        <v>25</v>
      </c>
      <c r="F148" s="105"/>
      <c r="G148" s="105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1:16" ht="20.25" customHeight="1">
      <c r="A149" s="64"/>
      <c r="B149" s="143" t="s">
        <v>63</v>
      </c>
      <c r="C149" s="50"/>
      <c r="D149" s="144">
        <v>100</v>
      </c>
      <c r="E149" s="145">
        <v>0.9</v>
      </c>
      <c r="F149" s="145">
        <v>0.133</v>
      </c>
      <c r="G149" s="145">
        <v>2.45</v>
      </c>
      <c r="H149" s="146">
        <v>14.66</v>
      </c>
      <c r="I149" s="145">
        <v>0.03</v>
      </c>
      <c r="J149" s="145">
        <v>12.67</v>
      </c>
      <c r="K149" s="147">
        <v>38.83</v>
      </c>
      <c r="L149" s="147">
        <v>0.133</v>
      </c>
      <c r="M149" s="147">
        <v>21.96</v>
      </c>
      <c r="N149" s="147">
        <v>38.76</v>
      </c>
      <c r="O149" s="147">
        <v>18.08</v>
      </c>
      <c r="P149" s="147">
        <v>0.65</v>
      </c>
    </row>
    <row r="150" spans="1:16" ht="25.5" customHeight="1">
      <c r="A150" s="48">
        <v>132</v>
      </c>
      <c r="B150" s="109" t="s">
        <v>89</v>
      </c>
      <c r="C150" s="16"/>
      <c r="D150" s="48" t="s">
        <v>118</v>
      </c>
      <c r="E150" s="48">
        <v>3.75</v>
      </c>
      <c r="F150" s="48">
        <v>5.63</v>
      </c>
      <c r="G150" s="48">
        <v>25.13</v>
      </c>
      <c r="H150" s="48">
        <v>168.75</v>
      </c>
      <c r="I150" s="30">
        <v>0</v>
      </c>
      <c r="J150" s="30">
        <v>5.87</v>
      </c>
      <c r="K150" s="30">
        <v>0</v>
      </c>
      <c r="L150" s="30">
        <v>0.37</v>
      </c>
      <c r="M150" s="30">
        <v>22.5</v>
      </c>
      <c r="N150" s="30">
        <v>96.25</v>
      </c>
      <c r="O150" s="30">
        <v>16.25</v>
      </c>
      <c r="P150" s="30">
        <v>0.5</v>
      </c>
    </row>
    <row r="151" spans="1:16" ht="15">
      <c r="A151" s="48">
        <v>478</v>
      </c>
      <c r="B151" s="52" t="s">
        <v>109</v>
      </c>
      <c r="C151" s="52"/>
      <c r="D151" s="48" t="s">
        <v>108</v>
      </c>
      <c r="E151" s="48">
        <v>9.87</v>
      </c>
      <c r="F151" s="48">
        <v>12.3</v>
      </c>
      <c r="G151" s="48">
        <v>27.28</v>
      </c>
      <c r="H151" s="48">
        <v>367.32</v>
      </c>
      <c r="I151" s="30">
        <v>24.9</v>
      </c>
      <c r="J151" s="30">
        <v>39.08</v>
      </c>
      <c r="K151" s="30">
        <v>147.59</v>
      </c>
      <c r="L151" s="30">
        <v>2.12</v>
      </c>
      <c r="M151" s="30">
        <v>27.97</v>
      </c>
      <c r="N151" s="30">
        <v>2.24</v>
      </c>
      <c r="O151" s="30">
        <v>0.16</v>
      </c>
      <c r="P151" s="30">
        <v>12.2</v>
      </c>
    </row>
    <row r="152" spans="1:16" ht="15">
      <c r="A152" s="48">
        <v>638</v>
      </c>
      <c r="B152" s="52" t="s">
        <v>42</v>
      </c>
      <c r="C152" s="52"/>
      <c r="D152" s="48">
        <v>200</v>
      </c>
      <c r="E152" s="48">
        <v>0.4</v>
      </c>
      <c r="F152" s="48">
        <v>0</v>
      </c>
      <c r="G152" s="48">
        <v>27.4</v>
      </c>
      <c r="H152" s="48">
        <v>106</v>
      </c>
      <c r="I152" s="30">
        <v>0</v>
      </c>
      <c r="J152" s="30">
        <v>2.8</v>
      </c>
      <c r="K152" s="30">
        <v>0</v>
      </c>
      <c r="L152" s="30">
        <v>0.2</v>
      </c>
      <c r="M152" s="30">
        <v>18</v>
      </c>
      <c r="N152" s="30">
        <v>10</v>
      </c>
      <c r="O152" s="30">
        <v>4</v>
      </c>
      <c r="P152" s="30">
        <v>0.6</v>
      </c>
    </row>
    <row r="153" spans="1:16" ht="15">
      <c r="A153" s="48"/>
      <c r="B153" s="52" t="s">
        <v>23</v>
      </c>
      <c r="C153" s="52"/>
      <c r="D153" s="53" t="s">
        <v>33</v>
      </c>
      <c r="E153" s="48">
        <v>2.7</v>
      </c>
      <c r="F153" s="145">
        <v>0.16</v>
      </c>
      <c r="G153" s="48">
        <v>16.3</v>
      </c>
      <c r="H153" s="48">
        <v>87</v>
      </c>
      <c r="I153" s="30">
        <v>0.06</v>
      </c>
      <c r="J153" s="30">
        <v>0</v>
      </c>
      <c r="K153" s="30">
        <v>0</v>
      </c>
      <c r="L153" s="30">
        <v>0.6</v>
      </c>
      <c r="M153" s="30">
        <v>10</v>
      </c>
      <c r="N153" s="30">
        <v>32</v>
      </c>
      <c r="O153" s="30">
        <v>7.1</v>
      </c>
      <c r="P153" s="30">
        <v>0.6</v>
      </c>
    </row>
    <row r="154" spans="1:16" ht="15">
      <c r="A154" s="52"/>
      <c r="B154" s="52" t="s">
        <v>27</v>
      </c>
      <c r="C154" s="52"/>
      <c r="D154" s="53" t="s">
        <v>33</v>
      </c>
      <c r="E154" s="48">
        <v>2.2</v>
      </c>
      <c r="F154" s="145">
        <v>0.16</v>
      </c>
      <c r="G154" s="48">
        <v>18.8</v>
      </c>
      <c r="H154" s="48">
        <v>88</v>
      </c>
      <c r="I154" s="30">
        <v>0.08</v>
      </c>
      <c r="J154" s="30">
        <v>0</v>
      </c>
      <c r="K154" s="30">
        <v>0</v>
      </c>
      <c r="L154" s="30">
        <v>1.2</v>
      </c>
      <c r="M154" s="30">
        <v>20</v>
      </c>
      <c r="N154" s="30">
        <v>64</v>
      </c>
      <c r="O154" s="30">
        <v>14.2</v>
      </c>
      <c r="P154" s="30">
        <v>1.2</v>
      </c>
    </row>
    <row r="155" spans="1:16" ht="15">
      <c r="A155" s="52"/>
      <c r="B155" s="52" t="s">
        <v>34</v>
      </c>
      <c r="C155" s="52"/>
      <c r="D155" s="53"/>
      <c r="E155" s="165">
        <f aca="true" t="shared" si="13" ref="E155:P155">SUM(E149:E154)</f>
        <v>19.82</v>
      </c>
      <c r="F155" s="165">
        <f t="shared" si="13"/>
        <v>18.383000000000003</v>
      </c>
      <c r="G155" s="165">
        <f t="shared" si="13"/>
        <v>117.35999999999999</v>
      </c>
      <c r="H155" s="165">
        <f t="shared" si="13"/>
        <v>831.73</v>
      </c>
      <c r="I155" s="165">
        <f t="shared" si="13"/>
        <v>25.069999999999997</v>
      </c>
      <c r="J155" s="165">
        <f t="shared" si="13"/>
        <v>60.419999999999995</v>
      </c>
      <c r="K155" s="165">
        <f t="shared" si="13"/>
        <v>186.42000000000002</v>
      </c>
      <c r="L155" s="165">
        <f t="shared" si="13"/>
        <v>4.623</v>
      </c>
      <c r="M155" s="165">
        <f t="shared" si="13"/>
        <v>120.43</v>
      </c>
      <c r="N155" s="165">
        <f t="shared" si="13"/>
        <v>243.25</v>
      </c>
      <c r="O155" s="165">
        <f t="shared" si="13"/>
        <v>59.78999999999999</v>
      </c>
      <c r="P155" s="165">
        <f t="shared" si="13"/>
        <v>15.749999999999998</v>
      </c>
    </row>
    <row r="156" spans="1:16" ht="15">
      <c r="A156" s="47"/>
      <c r="B156" s="112" t="s">
        <v>35</v>
      </c>
      <c r="C156" s="47"/>
      <c r="D156" s="30"/>
      <c r="E156" s="148">
        <f aca="true" t="shared" si="14" ref="E156:P156">E147+E155</f>
        <v>72.49000000000001</v>
      </c>
      <c r="F156" s="148">
        <f t="shared" si="14"/>
        <v>59.643</v>
      </c>
      <c r="G156" s="148">
        <f t="shared" si="14"/>
        <v>208.267</v>
      </c>
      <c r="H156" s="148">
        <f t="shared" si="14"/>
        <v>1991.96</v>
      </c>
      <c r="I156" s="148">
        <f t="shared" si="14"/>
        <v>25.947999999999997</v>
      </c>
      <c r="J156" s="148">
        <f t="shared" si="14"/>
        <v>95.46000000000001</v>
      </c>
      <c r="K156" s="148">
        <f t="shared" si="14"/>
        <v>312.90000000000003</v>
      </c>
      <c r="L156" s="148">
        <f t="shared" si="14"/>
        <v>10.513000000000002</v>
      </c>
      <c r="M156" s="148">
        <f t="shared" si="14"/>
        <v>556.77</v>
      </c>
      <c r="N156" s="148">
        <f t="shared" si="14"/>
        <v>836.21</v>
      </c>
      <c r="O156" s="148">
        <f t="shared" si="14"/>
        <v>494.85</v>
      </c>
      <c r="P156" s="148">
        <f t="shared" si="14"/>
        <v>60.61</v>
      </c>
    </row>
    <row r="157" spans="1:16" ht="163.5" customHeight="1">
      <c r="A157" s="10"/>
      <c r="B157" s="73"/>
      <c r="C157" s="10"/>
      <c r="D157" s="27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</row>
    <row r="158" spans="1:16" ht="15">
      <c r="A158" s="10"/>
      <c r="B158" s="73"/>
      <c r="C158" s="10"/>
      <c r="D158" s="27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</row>
    <row r="159" spans="1:16" ht="15">
      <c r="A159" s="10"/>
      <c r="B159" s="73"/>
      <c r="C159" s="10"/>
      <c r="D159" s="27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</row>
    <row r="160" spans="1:16" ht="15" customHeight="1">
      <c r="A160" s="10"/>
      <c r="B160" s="73"/>
      <c r="C160" s="10"/>
      <c r="D160" s="27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</row>
    <row r="161" spans="1:16" ht="36" customHeight="1">
      <c r="A161" s="187" t="s">
        <v>116</v>
      </c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</row>
    <row r="162" spans="1:16" ht="15">
      <c r="A162" s="10"/>
      <c r="B162" s="10"/>
      <c r="C162" s="10"/>
      <c r="D162" s="71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</row>
    <row r="163" spans="1:16" ht="15">
      <c r="A163" s="74" t="s">
        <v>0</v>
      </c>
      <c r="B163" s="75" t="s">
        <v>1</v>
      </c>
      <c r="C163" s="100"/>
      <c r="D163" s="61" t="s">
        <v>2</v>
      </c>
      <c r="E163" s="188" t="s">
        <v>3</v>
      </c>
      <c r="F163" s="189"/>
      <c r="G163" s="190"/>
      <c r="H163" s="61" t="s">
        <v>4</v>
      </c>
      <c r="I163" s="125" t="s">
        <v>5</v>
      </c>
      <c r="J163" s="126"/>
      <c r="K163" s="126"/>
      <c r="L163" s="127"/>
      <c r="M163" s="188" t="s">
        <v>6</v>
      </c>
      <c r="N163" s="189"/>
      <c r="O163" s="189"/>
      <c r="P163" s="192"/>
    </row>
    <row r="164" spans="1:16" ht="15.75">
      <c r="A164" s="76" t="s">
        <v>7</v>
      </c>
      <c r="B164" s="38"/>
      <c r="C164" s="99" t="s">
        <v>8</v>
      </c>
      <c r="D164" s="37"/>
      <c r="E164" s="37" t="s">
        <v>9</v>
      </c>
      <c r="F164" s="37" t="s">
        <v>10</v>
      </c>
      <c r="G164" s="37" t="s">
        <v>11</v>
      </c>
      <c r="H164" s="37" t="s">
        <v>12</v>
      </c>
      <c r="I164" s="39" t="s">
        <v>37</v>
      </c>
      <c r="J164" s="39" t="s">
        <v>13</v>
      </c>
      <c r="K164" s="39" t="s">
        <v>14</v>
      </c>
      <c r="L164" s="39" t="s">
        <v>15</v>
      </c>
      <c r="M164" s="40" t="s">
        <v>16</v>
      </c>
      <c r="N164" s="40" t="s">
        <v>17</v>
      </c>
      <c r="O164" s="40" t="s">
        <v>18</v>
      </c>
      <c r="P164" s="77" t="s">
        <v>19</v>
      </c>
    </row>
    <row r="165" spans="1:16" ht="15">
      <c r="A165" s="78">
        <v>1</v>
      </c>
      <c r="B165" s="79">
        <v>2</v>
      </c>
      <c r="C165" s="30">
        <v>3</v>
      </c>
      <c r="D165" s="80">
        <v>3</v>
      </c>
      <c r="E165" s="79">
        <v>4</v>
      </c>
      <c r="F165" s="79">
        <v>5</v>
      </c>
      <c r="G165" s="79">
        <v>6</v>
      </c>
      <c r="H165" s="79">
        <v>7</v>
      </c>
      <c r="I165" s="81">
        <v>8</v>
      </c>
      <c r="J165" s="81">
        <v>9</v>
      </c>
      <c r="K165" s="81">
        <v>10</v>
      </c>
      <c r="L165" s="81">
        <v>11</v>
      </c>
      <c r="M165" s="82">
        <v>12</v>
      </c>
      <c r="N165" s="82">
        <v>13</v>
      </c>
      <c r="O165" s="82">
        <v>14</v>
      </c>
      <c r="P165" s="83">
        <v>15</v>
      </c>
    </row>
    <row r="166" spans="1:16" ht="15">
      <c r="A166" s="43"/>
      <c r="B166" s="46" t="s">
        <v>58</v>
      </c>
      <c r="C166" s="46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</row>
    <row r="167" spans="1:17" ht="15.75">
      <c r="A167" s="46" t="s">
        <v>20</v>
      </c>
      <c r="B167" s="46"/>
      <c r="C167" s="43"/>
      <c r="D167" s="45"/>
      <c r="E167" s="191" t="s">
        <v>28</v>
      </c>
      <c r="F167" s="191"/>
      <c r="G167" s="44"/>
      <c r="H167" s="45"/>
      <c r="I167" s="45"/>
      <c r="J167" s="45"/>
      <c r="K167" s="45"/>
      <c r="L167" s="45"/>
      <c r="M167" s="45"/>
      <c r="N167" s="45"/>
      <c r="O167" s="45"/>
      <c r="P167" s="45"/>
      <c r="Q167" s="9"/>
    </row>
    <row r="168" spans="1:16" ht="31.5" customHeight="1">
      <c r="A168" s="186" t="s">
        <v>100</v>
      </c>
      <c r="B168" s="186"/>
      <c r="C168" s="43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</row>
    <row r="169" spans="1:16" ht="15">
      <c r="A169" s="48">
        <v>302</v>
      </c>
      <c r="B169" s="50" t="s">
        <v>90</v>
      </c>
      <c r="C169" s="50"/>
      <c r="D169" s="51" t="s">
        <v>117</v>
      </c>
      <c r="E169" s="51">
        <v>10.8</v>
      </c>
      <c r="F169" s="51">
        <v>17.01</v>
      </c>
      <c r="G169" s="51">
        <v>49.06</v>
      </c>
      <c r="H169" s="51">
        <v>394.27</v>
      </c>
      <c r="I169" s="39">
        <v>0.22</v>
      </c>
      <c r="J169" s="39">
        <v>1.2</v>
      </c>
      <c r="K169" s="39">
        <v>71.2</v>
      </c>
      <c r="L169" s="39">
        <v>0.9</v>
      </c>
      <c r="M169" s="39">
        <v>193.3</v>
      </c>
      <c r="N169" s="39">
        <v>305.7</v>
      </c>
      <c r="O169" s="39">
        <v>92.2</v>
      </c>
      <c r="P169" s="39">
        <v>2.13</v>
      </c>
    </row>
    <row r="170" spans="1:16" ht="15">
      <c r="A170" s="48"/>
      <c r="B170" s="153" t="s">
        <v>123</v>
      </c>
      <c r="C170" s="154">
        <v>170</v>
      </c>
      <c r="D170" s="155">
        <v>55</v>
      </c>
      <c r="E170" s="156">
        <v>28.96</v>
      </c>
      <c r="F170" s="156">
        <v>23.1</v>
      </c>
      <c r="G170" s="156">
        <v>30.9</v>
      </c>
      <c r="H170" s="156">
        <v>456.01</v>
      </c>
      <c r="I170" s="156">
        <v>0</v>
      </c>
      <c r="J170" s="156">
        <v>2.2</v>
      </c>
      <c r="K170" s="156">
        <v>0.37</v>
      </c>
      <c r="L170" s="156">
        <v>0.85</v>
      </c>
      <c r="M170" s="156">
        <v>226.11</v>
      </c>
      <c r="N170" s="156">
        <v>40.21</v>
      </c>
      <c r="O170" s="156">
        <v>322.9</v>
      </c>
      <c r="P170" s="156">
        <v>2.56</v>
      </c>
    </row>
    <row r="171" spans="1:16" ht="15">
      <c r="A171" s="48"/>
      <c r="B171" s="65" t="s">
        <v>70</v>
      </c>
      <c r="C171" s="52"/>
      <c r="D171" s="48">
        <v>200</v>
      </c>
      <c r="E171" s="48">
        <v>3</v>
      </c>
      <c r="F171" s="48">
        <v>1</v>
      </c>
      <c r="G171" s="48">
        <v>42</v>
      </c>
      <c r="H171" s="48">
        <v>192</v>
      </c>
      <c r="I171" s="30">
        <v>0.1</v>
      </c>
      <c r="J171" s="30">
        <v>20</v>
      </c>
      <c r="K171" s="30">
        <v>0.1</v>
      </c>
      <c r="L171" s="30">
        <v>0</v>
      </c>
      <c r="M171" s="30">
        <v>16</v>
      </c>
      <c r="N171" s="30">
        <v>84</v>
      </c>
      <c r="O171" s="30">
        <v>56</v>
      </c>
      <c r="P171" s="30">
        <v>1.2</v>
      </c>
    </row>
    <row r="172" spans="1:16" ht="15.75">
      <c r="A172" s="138" t="s">
        <v>91</v>
      </c>
      <c r="B172" s="65" t="s">
        <v>83</v>
      </c>
      <c r="C172" s="52"/>
      <c r="D172" s="48">
        <v>200</v>
      </c>
      <c r="E172" s="132">
        <v>1.52</v>
      </c>
      <c r="F172" s="132">
        <v>1.35</v>
      </c>
      <c r="G172" s="132">
        <v>15.9</v>
      </c>
      <c r="H172" s="132">
        <v>81</v>
      </c>
      <c r="I172" s="133">
        <v>0.04</v>
      </c>
      <c r="J172" s="133">
        <v>1.33</v>
      </c>
      <c r="K172" s="134">
        <v>10</v>
      </c>
      <c r="L172" s="134">
        <v>0</v>
      </c>
      <c r="M172" s="157">
        <v>126.6</v>
      </c>
      <c r="N172" s="134">
        <v>92.8</v>
      </c>
      <c r="O172" s="134">
        <v>15.4</v>
      </c>
      <c r="P172" s="134">
        <v>0.41</v>
      </c>
    </row>
    <row r="173" spans="1:16" ht="15">
      <c r="A173" s="48"/>
      <c r="B173" s="52" t="s">
        <v>23</v>
      </c>
      <c r="C173" s="52"/>
      <c r="D173" s="53" t="s">
        <v>33</v>
      </c>
      <c r="E173" s="48">
        <v>2.7</v>
      </c>
      <c r="F173" s="48">
        <v>0.7</v>
      </c>
      <c r="G173" s="48">
        <v>16.3</v>
      </c>
      <c r="H173" s="48">
        <v>87</v>
      </c>
      <c r="I173" s="30">
        <v>0.06</v>
      </c>
      <c r="J173" s="30">
        <v>0</v>
      </c>
      <c r="K173" s="30">
        <v>0</v>
      </c>
      <c r="L173" s="30">
        <v>0.6</v>
      </c>
      <c r="M173" s="30">
        <v>10</v>
      </c>
      <c r="N173" s="30">
        <v>32</v>
      </c>
      <c r="O173" s="30">
        <v>7.1</v>
      </c>
      <c r="P173" s="30">
        <v>0.6</v>
      </c>
    </row>
    <row r="174" spans="1:16" ht="15">
      <c r="A174" s="48"/>
      <c r="B174" s="52" t="s">
        <v>34</v>
      </c>
      <c r="C174" s="52"/>
      <c r="D174" s="53"/>
      <c r="E174" s="165">
        <f>SUM(E169:E173)</f>
        <v>46.98000000000001</v>
      </c>
      <c r="F174" s="165">
        <f aca="true" t="shared" si="15" ref="F174:P174">SUM(F169:F173)</f>
        <v>43.160000000000004</v>
      </c>
      <c r="G174" s="165">
        <f t="shared" si="15"/>
        <v>154.16000000000003</v>
      </c>
      <c r="H174" s="165">
        <f t="shared" si="15"/>
        <v>1210.28</v>
      </c>
      <c r="I174" s="165">
        <f t="shared" si="15"/>
        <v>0.42</v>
      </c>
      <c r="J174" s="165">
        <f t="shared" si="15"/>
        <v>24.729999999999997</v>
      </c>
      <c r="K174" s="165">
        <f t="shared" si="15"/>
        <v>81.67</v>
      </c>
      <c r="L174" s="165">
        <f t="shared" si="15"/>
        <v>2.35</v>
      </c>
      <c r="M174" s="165">
        <f t="shared" si="15"/>
        <v>572.01</v>
      </c>
      <c r="N174" s="165">
        <f t="shared" si="15"/>
        <v>554.7099999999999</v>
      </c>
      <c r="O174" s="165">
        <f t="shared" si="15"/>
        <v>493.59999999999997</v>
      </c>
      <c r="P174" s="165">
        <f t="shared" si="15"/>
        <v>6.8999999999999995</v>
      </c>
    </row>
    <row r="175" spans="1:16" ht="15">
      <c r="A175" s="10"/>
      <c r="B175" s="10"/>
      <c r="C175" s="10"/>
      <c r="D175" s="27"/>
      <c r="E175" s="105" t="s">
        <v>25</v>
      </c>
      <c r="F175" s="105"/>
      <c r="G175" s="105"/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1:16" ht="25.5">
      <c r="A176" s="48"/>
      <c r="B176" s="143" t="s">
        <v>64</v>
      </c>
      <c r="C176" s="50"/>
      <c r="D176" s="51">
        <v>100</v>
      </c>
      <c r="E176" s="51">
        <v>0.85</v>
      </c>
      <c r="F176" s="51">
        <v>0.2</v>
      </c>
      <c r="G176" s="51">
        <v>4</v>
      </c>
      <c r="H176" s="51">
        <v>21.3</v>
      </c>
      <c r="I176" s="39">
        <v>0.058</v>
      </c>
      <c r="J176" s="39">
        <v>18.8</v>
      </c>
      <c r="K176" s="39">
        <v>3.88</v>
      </c>
      <c r="L176" s="39">
        <v>0.33</v>
      </c>
      <c r="M176" s="39">
        <v>20.3</v>
      </c>
      <c r="N176" s="39">
        <v>36.7</v>
      </c>
      <c r="O176" s="41">
        <v>22.36</v>
      </c>
      <c r="P176" s="30">
        <v>36.7</v>
      </c>
    </row>
    <row r="177" spans="1:16" ht="15">
      <c r="A177" s="48">
        <v>139</v>
      </c>
      <c r="B177" s="52" t="s">
        <v>26</v>
      </c>
      <c r="C177" s="52"/>
      <c r="D177" s="48">
        <v>250</v>
      </c>
      <c r="E177" s="48">
        <v>7.75</v>
      </c>
      <c r="F177" s="48">
        <v>7</v>
      </c>
      <c r="G177" s="48">
        <v>27.88</v>
      </c>
      <c r="H177" s="48">
        <v>208.75</v>
      </c>
      <c r="I177" s="30">
        <v>0.15</v>
      </c>
      <c r="J177" s="30">
        <v>9.5</v>
      </c>
      <c r="K177" s="30">
        <v>0.012</v>
      </c>
      <c r="L177" s="30">
        <v>0</v>
      </c>
      <c r="M177" s="30">
        <v>700</v>
      </c>
      <c r="N177" s="30">
        <v>154.75</v>
      </c>
      <c r="O177" s="30">
        <v>46.6</v>
      </c>
      <c r="P177" s="30">
        <v>2.29</v>
      </c>
    </row>
    <row r="178" spans="1:16" ht="15">
      <c r="A178" s="172">
        <v>390</v>
      </c>
      <c r="B178" s="143" t="s">
        <v>92</v>
      </c>
      <c r="C178" s="172" t="s">
        <v>36</v>
      </c>
      <c r="D178" s="183">
        <v>100</v>
      </c>
      <c r="E178" s="135">
        <v>18.5</v>
      </c>
      <c r="F178" s="135">
        <v>11</v>
      </c>
      <c r="G178" s="135">
        <v>19.1</v>
      </c>
      <c r="H178" s="135">
        <v>245</v>
      </c>
      <c r="I178" s="136">
        <v>0.087</v>
      </c>
      <c r="J178" s="136">
        <v>0.91</v>
      </c>
      <c r="K178" s="137">
        <v>50</v>
      </c>
      <c r="L178" s="137">
        <v>21.25</v>
      </c>
      <c r="M178" s="137">
        <v>105.12</v>
      </c>
      <c r="N178" s="137">
        <v>152.12</v>
      </c>
      <c r="O178" s="137">
        <v>40.25</v>
      </c>
      <c r="P178" s="137">
        <v>0.8</v>
      </c>
    </row>
    <row r="179" spans="1:16" ht="15">
      <c r="A179" s="115">
        <v>215</v>
      </c>
      <c r="B179" s="116" t="s">
        <v>104</v>
      </c>
      <c r="C179" s="173"/>
      <c r="D179" s="174">
        <v>180</v>
      </c>
      <c r="E179" s="115">
        <v>3.95</v>
      </c>
      <c r="F179" s="115">
        <v>8.52</v>
      </c>
      <c r="G179" s="115">
        <v>26.5</v>
      </c>
      <c r="H179" s="115">
        <v>198.2</v>
      </c>
      <c r="I179" s="117">
        <v>0.216</v>
      </c>
      <c r="J179" s="117">
        <v>21</v>
      </c>
      <c r="K179" s="117">
        <v>56.04</v>
      </c>
      <c r="L179" s="117">
        <v>1.33</v>
      </c>
      <c r="M179" s="117">
        <v>48.23</v>
      </c>
      <c r="N179" s="117">
        <v>113.8</v>
      </c>
      <c r="O179" s="117">
        <v>39.22</v>
      </c>
      <c r="P179" s="117">
        <v>1.42</v>
      </c>
    </row>
    <row r="180" spans="1:16" ht="15">
      <c r="A180" s="115">
        <v>639</v>
      </c>
      <c r="B180" s="116" t="s">
        <v>50</v>
      </c>
      <c r="C180" s="116"/>
      <c r="D180" s="115">
        <v>200</v>
      </c>
      <c r="E180" s="115">
        <v>0.097</v>
      </c>
      <c r="F180" s="115">
        <v>0.039</v>
      </c>
      <c r="G180" s="115">
        <v>21.512</v>
      </c>
      <c r="H180" s="115">
        <v>86.785</v>
      </c>
      <c r="I180" s="117">
        <v>0.002</v>
      </c>
      <c r="J180" s="117">
        <v>0.058</v>
      </c>
      <c r="K180" s="117">
        <v>1.358</v>
      </c>
      <c r="L180" s="117">
        <v>0.058</v>
      </c>
      <c r="M180" s="117">
        <v>7.584</v>
      </c>
      <c r="N180" s="117">
        <v>4.462</v>
      </c>
      <c r="O180" s="117">
        <v>1.746</v>
      </c>
      <c r="P180" s="117">
        <v>0.157</v>
      </c>
    </row>
    <row r="181" spans="1:16" ht="15">
      <c r="A181" s="120"/>
      <c r="B181" s="65" t="s">
        <v>71</v>
      </c>
      <c r="C181" s="52"/>
      <c r="D181" s="48">
        <v>40</v>
      </c>
      <c r="E181" s="135">
        <v>5.8</v>
      </c>
      <c r="F181" s="135">
        <v>22.6</v>
      </c>
      <c r="G181" s="135">
        <v>20.8</v>
      </c>
      <c r="H181" s="135">
        <v>156</v>
      </c>
      <c r="I181" s="136">
        <v>0</v>
      </c>
      <c r="J181" s="136">
        <v>2.2</v>
      </c>
      <c r="K181" s="137">
        <v>0</v>
      </c>
      <c r="L181" s="137">
        <v>0</v>
      </c>
      <c r="M181" s="137">
        <v>16</v>
      </c>
      <c r="N181" s="137">
        <v>8</v>
      </c>
      <c r="O181" s="137">
        <v>6</v>
      </c>
      <c r="P181" s="137">
        <v>0.8</v>
      </c>
    </row>
    <row r="182" spans="1:16" ht="15">
      <c r="A182" s="84"/>
      <c r="B182" s="52" t="s">
        <v>23</v>
      </c>
      <c r="C182" s="52"/>
      <c r="D182" s="53" t="s">
        <v>33</v>
      </c>
      <c r="E182" s="48">
        <v>2.7</v>
      </c>
      <c r="F182" s="48">
        <v>0.7</v>
      </c>
      <c r="G182" s="48">
        <v>16.3</v>
      </c>
      <c r="H182" s="48">
        <v>87</v>
      </c>
      <c r="I182" s="30">
        <v>0.06</v>
      </c>
      <c r="J182" s="30">
        <v>0</v>
      </c>
      <c r="K182" s="30">
        <v>0</v>
      </c>
      <c r="L182" s="30">
        <v>0.6</v>
      </c>
      <c r="M182" s="30">
        <v>10</v>
      </c>
      <c r="N182" s="30">
        <v>32</v>
      </c>
      <c r="O182" s="30">
        <v>7.1</v>
      </c>
      <c r="P182" s="30">
        <v>0.6</v>
      </c>
    </row>
    <row r="183" spans="1:16" ht="15">
      <c r="A183" s="84"/>
      <c r="B183" s="52" t="s">
        <v>27</v>
      </c>
      <c r="C183" s="52"/>
      <c r="D183" s="53" t="s">
        <v>33</v>
      </c>
      <c r="E183" s="48">
        <v>2.2</v>
      </c>
      <c r="F183" s="145">
        <v>0.16</v>
      </c>
      <c r="G183" s="48">
        <v>18.8</v>
      </c>
      <c r="H183" s="48">
        <v>88</v>
      </c>
      <c r="I183" s="30">
        <v>0.08</v>
      </c>
      <c r="J183" s="30">
        <v>0</v>
      </c>
      <c r="K183" s="30">
        <v>0</v>
      </c>
      <c r="L183" s="30">
        <v>1.2</v>
      </c>
      <c r="M183" s="30">
        <v>20</v>
      </c>
      <c r="N183" s="30">
        <v>64</v>
      </c>
      <c r="O183" s="30">
        <v>14.2</v>
      </c>
      <c r="P183" s="30">
        <v>1.2</v>
      </c>
    </row>
    <row r="184" spans="1:16" ht="15">
      <c r="A184" s="52"/>
      <c r="B184" s="52" t="s">
        <v>34</v>
      </c>
      <c r="C184" s="52"/>
      <c r="D184" s="53"/>
      <c r="E184" s="165">
        <f aca="true" t="shared" si="16" ref="E184:P184">SUM(E176:E183)</f>
        <v>41.84700000000001</v>
      </c>
      <c r="F184" s="165">
        <f t="shared" si="16"/>
        <v>50.219</v>
      </c>
      <c r="G184" s="165">
        <f t="shared" si="16"/>
        <v>154.89200000000002</v>
      </c>
      <c r="H184" s="165">
        <f t="shared" si="16"/>
        <v>1091.0349999999999</v>
      </c>
      <c r="I184" s="165">
        <f t="shared" si="16"/>
        <v>0.6529999999999999</v>
      </c>
      <c r="J184" s="165">
        <f t="shared" si="16"/>
        <v>52.468</v>
      </c>
      <c r="K184" s="165">
        <f t="shared" si="16"/>
        <v>111.29</v>
      </c>
      <c r="L184" s="165">
        <f t="shared" si="16"/>
        <v>24.767999999999997</v>
      </c>
      <c r="M184" s="165">
        <f t="shared" si="16"/>
        <v>927.2339999999999</v>
      </c>
      <c r="N184" s="165">
        <f t="shared" si="16"/>
        <v>565.832</v>
      </c>
      <c r="O184" s="165">
        <f t="shared" si="16"/>
        <v>177.476</v>
      </c>
      <c r="P184" s="165">
        <f t="shared" si="16"/>
        <v>43.967</v>
      </c>
    </row>
    <row r="185" spans="1:16" ht="15">
      <c r="A185" s="47"/>
      <c r="B185" s="112" t="s">
        <v>35</v>
      </c>
      <c r="C185" s="47"/>
      <c r="D185" s="30"/>
      <c r="E185" s="148">
        <f aca="true" t="shared" si="17" ref="E185:P185">E174+E184</f>
        <v>88.82700000000003</v>
      </c>
      <c r="F185" s="148">
        <f t="shared" si="17"/>
        <v>93.379</v>
      </c>
      <c r="G185" s="148">
        <f t="shared" si="17"/>
        <v>309.052</v>
      </c>
      <c r="H185" s="148">
        <f t="shared" si="17"/>
        <v>2301.3149999999996</v>
      </c>
      <c r="I185" s="148">
        <f t="shared" si="17"/>
        <v>1.073</v>
      </c>
      <c r="J185" s="148">
        <f t="shared" si="17"/>
        <v>77.19800000000001</v>
      </c>
      <c r="K185" s="148">
        <f t="shared" si="17"/>
        <v>192.96</v>
      </c>
      <c r="L185" s="148">
        <f t="shared" si="17"/>
        <v>27.118</v>
      </c>
      <c r="M185" s="148">
        <f t="shared" si="17"/>
        <v>1499.244</v>
      </c>
      <c r="N185" s="148">
        <f t="shared" si="17"/>
        <v>1120.542</v>
      </c>
      <c r="O185" s="148">
        <f t="shared" si="17"/>
        <v>671.076</v>
      </c>
      <c r="P185" s="148">
        <f t="shared" si="17"/>
        <v>50.867</v>
      </c>
    </row>
    <row r="186" spans="1:16" ht="15">
      <c r="A186" s="10"/>
      <c r="B186" s="73"/>
      <c r="C186" s="10"/>
      <c r="D186" s="27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1:16" ht="216.75" customHeight="1">
      <c r="A187" s="10"/>
      <c r="B187" s="73"/>
      <c r="C187" s="10"/>
      <c r="D187" s="27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1:16" ht="15">
      <c r="A188" s="10"/>
      <c r="B188" s="73"/>
      <c r="C188" s="10"/>
      <c r="D188" s="27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1:16" ht="15">
      <c r="A189" s="10"/>
      <c r="B189" s="73"/>
      <c r="C189" s="10"/>
      <c r="D189" s="27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</row>
    <row r="190" spans="1:16" ht="15">
      <c r="A190" s="10"/>
      <c r="B190" s="73"/>
      <c r="C190" s="10"/>
      <c r="D190" s="27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</row>
    <row r="191" spans="1:17" ht="32.25" customHeight="1">
      <c r="A191" s="10"/>
      <c r="B191" s="73"/>
      <c r="C191" s="10"/>
      <c r="D191" s="27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20"/>
    </row>
    <row r="192" spans="1:17" ht="15" customHeight="1">
      <c r="A192" s="10"/>
      <c r="B192" s="73"/>
      <c r="C192" s="10"/>
      <c r="D192" s="27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20"/>
    </row>
    <row r="193" spans="1:16" ht="15" customHeight="1">
      <c r="A193" s="10"/>
      <c r="B193" s="73"/>
      <c r="C193" s="10"/>
      <c r="D193" s="27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</row>
    <row r="194" spans="1:16" ht="35.25" customHeight="1">
      <c r="A194" s="187" t="s">
        <v>114</v>
      </c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</row>
    <row r="195" spans="1:16" ht="15">
      <c r="A195" s="10"/>
      <c r="B195" s="10"/>
      <c r="C195" s="10"/>
      <c r="D195" s="71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</row>
    <row r="196" spans="1:16" ht="15">
      <c r="A196" s="74" t="s">
        <v>0</v>
      </c>
      <c r="B196" s="75" t="s">
        <v>1</v>
      </c>
      <c r="C196" s="100"/>
      <c r="D196" s="61" t="s">
        <v>2</v>
      </c>
      <c r="E196" s="188" t="s">
        <v>3</v>
      </c>
      <c r="F196" s="189"/>
      <c r="G196" s="190"/>
      <c r="H196" s="61" t="s">
        <v>4</v>
      </c>
      <c r="I196" s="125" t="s">
        <v>5</v>
      </c>
      <c r="J196" s="126"/>
      <c r="K196" s="126"/>
      <c r="L196" s="127"/>
      <c r="M196" s="188" t="s">
        <v>6</v>
      </c>
      <c r="N196" s="189"/>
      <c r="O196" s="189"/>
      <c r="P196" s="192"/>
    </row>
    <row r="197" spans="1:16" ht="15.75">
      <c r="A197" s="85" t="s">
        <v>7</v>
      </c>
      <c r="B197" s="86"/>
      <c r="C197" s="102" t="s">
        <v>8</v>
      </c>
      <c r="D197" s="87"/>
      <c r="E197" s="87" t="s">
        <v>9</v>
      </c>
      <c r="F197" s="87" t="s">
        <v>10</v>
      </c>
      <c r="G197" s="87" t="s">
        <v>11</v>
      </c>
      <c r="H197" s="87" t="s">
        <v>12</v>
      </c>
      <c r="I197" s="81" t="s">
        <v>37</v>
      </c>
      <c r="J197" s="81" t="s">
        <v>13</v>
      </c>
      <c r="K197" s="81" t="s">
        <v>14</v>
      </c>
      <c r="L197" s="81" t="s">
        <v>15</v>
      </c>
      <c r="M197" s="82" t="s">
        <v>16</v>
      </c>
      <c r="N197" s="82" t="s">
        <v>17</v>
      </c>
      <c r="O197" s="82" t="s">
        <v>18</v>
      </c>
      <c r="P197" s="83" t="s">
        <v>19</v>
      </c>
    </row>
    <row r="198" spans="1:16" ht="15">
      <c r="A198" s="85">
        <v>1</v>
      </c>
      <c r="B198" s="88">
        <v>2</v>
      </c>
      <c r="C198" s="63">
        <v>3</v>
      </c>
      <c r="D198" s="89">
        <v>3</v>
      </c>
      <c r="E198" s="88">
        <v>4</v>
      </c>
      <c r="F198" s="88">
        <v>5</v>
      </c>
      <c r="G198" s="88">
        <v>6</v>
      </c>
      <c r="H198" s="88">
        <v>7</v>
      </c>
      <c r="I198" s="87">
        <v>8</v>
      </c>
      <c r="J198" s="87">
        <v>9</v>
      </c>
      <c r="K198" s="87">
        <v>10</v>
      </c>
      <c r="L198" s="87">
        <v>11</v>
      </c>
      <c r="M198" s="90">
        <v>12</v>
      </c>
      <c r="N198" s="90">
        <v>13</v>
      </c>
      <c r="O198" s="90">
        <v>14</v>
      </c>
      <c r="P198" s="91">
        <v>15</v>
      </c>
    </row>
    <row r="199" spans="1:16" ht="15">
      <c r="A199" s="43"/>
      <c r="B199" s="43"/>
      <c r="C199" s="43"/>
      <c r="D199" s="44"/>
      <c r="E199" s="44"/>
      <c r="F199" s="44"/>
      <c r="G199" s="44"/>
      <c r="H199" s="44"/>
      <c r="I199" s="45"/>
      <c r="J199" s="45"/>
      <c r="K199" s="45"/>
      <c r="L199" s="45"/>
      <c r="M199" s="45"/>
      <c r="N199" s="45"/>
      <c r="O199" s="45"/>
      <c r="P199" s="45"/>
    </row>
    <row r="200" spans="1:16" ht="15">
      <c r="A200" s="43"/>
      <c r="B200" s="46" t="s">
        <v>59</v>
      </c>
      <c r="C200" s="46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</row>
    <row r="201" spans="1:16" ht="15">
      <c r="A201" s="46" t="s">
        <v>20</v>
      </c>
      <c r="B201" s="46"/>
      <c r="C201" s="43"/>
      <c r="D201" s="45"/>
      <c r="E201" s="191" t="s">
        <v>28</v>
      </c>
      <c r="F201" s="191"/>
      <c r="G201" s="44"/>
      <c r="H201" s="45"/>
      <c r="I201" s="45"/>
      <c r="J201" s="45"/>
      <c r="K201" s="45"/>
      <c r="L201" s="45"/>
      <c r="M201" s="45"/>
      <c r="N201" s="45"/>
      <c r="O201" s="45"/>
      <c r="P201" s="45"/>
    </row>
    <row r="202" spans="1:16" ht="29.25" customHeight="1">
      <c r="A202" s="186" t="s">
        <v>100</v>
      </c>
      <c r="B202" s="186"/>
      <c r="C202" s="43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</row>
    <row r="203" spans="1:16" ht="25.5">
      <c r="A203" s="48"/>
      <c r="B203" s="143" t="s">
        <v>64</v>
      </c>
      <c r="C203" s="50"/>
      <c r="D203" s="51">
        <v>100</v>
      </c>
      <c r="E203" s="51">
        <v>0.85</v>
      </c>
      <c r="F203" s="51">
        <v>0.2</v>
      </c>
      <c r="G203" s="51">
        <v>4</v>
      </c>
      <c r="H203" s="51">
        <v>21.3</v>
      </c>
      <c r="I203" s="39">
        <v>0.058</v>
      </c>
      <c r="J203" s="39">
        <v>18.8</v>
      </c>
      <c r="K203" s="39">
        <v>3.88</v>
      </c>
      <c r="L203" s="39">
        <v>0.33</v>
      </c>
      <c r="M203" s="39">
        <v>20.3</v>
      </c>
      <c r="N203" s="39">
        <v>36.7</v>
      </c>
      <c r="O203" s="41">
        <v>22.36</v>
      </c>
      <c r="P203" s="30">
        <v>36.7</v>
      </c>
    </row>
    <row r="204" spans="1:16" ht="15">
      <c r="A204" s="48" t="s">
        <v>95</v>
      </c>
      <c r="B204" s="143" t="s">
        <v>93</v>
      </c>
      <c r="C204" s="16"/>
      <c r="D204" s="115">
        <v>100</v>
      </c>
      <c r="E204" s="115">
        <v>32.43</v>
      </c>
      <c r="F204" s="115">
        <v>10.4</v>
      </c>
      <c r="G204" s="115">
        <v>0.65</v>
      </c>
      <c r="H204" s="115">
        <v>226.4</v>
      </c>
      <c r="I204" s="117">
        <v>0.08</v>
      </c>
      <c r="J204" s="117">
        <v>0</v>
      </c>
      <c r="K204" s="117">
        <v>146.75</v>
      </c>
      <c r="L204" s="117">
        <v>1.57</v>
      </c>
      <c r="M204" s="117">
        <v>11</v>
      </c>
      <c r="N204" s="117">
        <v>235.12</v>
      </c>
      <c r="O204" s="117">
        <v>118.25</v>
      </c>
      <c r="P204" s="117">
        <v>1.925</v>
      </c>
    </row>
    <row r="205" spans="1:16" ht="17.25" customHeight="1">
      <c r="A205" s="69" t="s">
        <v>95</v>
      </c>
      <c r="B205" s="116" t="s">
        <v>94</v>
      </c>
      <c r="C205" s="116"/>
      <c r="D205" s="118">
        <v>180</v>
      </c>
      <c r="E205" s="115">
        <v>6.95</v>
      </c>
      <c r="F205" s="115">
        <v>3.96</v>
      </c>
      <c r="G205" s="115">
        <v>44.46</v>
      </c>
      <c r="H205" s="115">
        <v>281.28</v>
      </c>
      <c r="I205" s="117">
        <v>0.63</v>
      </c>
      <c r="J205" s="117">
        <v>0</v>
      </c>
      <c r="K205" s="117">
        <v>54</v>
      </c>
      <c r="L205" s="117">
        <v>1.08</v>
      </c>
      <c r="M205" s="117">
        <v>34.92</v>
      </c>
      <c r="N205" s="117">
        <v>199.8</v>
      </c>
      <c r="O205" s="117">
        <v>36.24</v>
      </c>
      <c r="P205" s="117">
        <v>1.8</v>
      </c>
    </row>
    <row r="206" spans="1:16" ht="15">
      <c r="A206" s="49"/>
      <c r="B206" s="65" t="s">
        <v>61</v>
      </c>
      <c r="C206" s="52"/>
      <c r="D206" s="48">
        <v>200</v>
      </c>
      <c r="E206" s="135">
        <v>0.8</v>
      </c>
      <c r="F206" s="135">
        <v>0.8</v>
      </c>
      <c r="G206" s="135">
        <v>19.6</v>
      </c>
      <c r="H206" s="135">
        <v>88</v>
      </c>
      <c r="I206" s="136">
        <v>0.06</v>
      </c>
      <c r="J206" s="136">
        <v>20</v>
      </c>
      <c r="K206" s="137">
        <v>0</v>
      </c>
      <c r="L206" s="137">
        <v>0</v>
      </c>
      <c r="M206" s="137">
        <v>32</v>
      </c>
      <c r="N206" s="137">
        <v>22</v>
      </c>
      <c r="O206" s="137">
        <v>18</v>
      </c>
      <c r="P206" s="137">
        <v>4.4</v>
      </c>
    </row>
    <row r="207" spans="1:16" ht="15">
      <c r="A207" s="48">
        <v>685</v>
      </c>
      <c r="B207" s="52" t="s">
        <v>22</v>
      </c>
      <c r="C207" s="52"/>
      <c r="D207" s="48">
        <v>200</v>
      </c>
      <c r="E207" s="48">
        <v>0.2</v>
      </c>
      <c r="F207" s="48">
        <v>0</v>
      </c>
      <c r="G207" s="48">
        <v>15</v>
      </c>
      <c r="H207" s="48">
        <v>58</v>
      </c>
      <c r="I207" s="30">
        <v>0</v>
      </c>
      <c r="J207" s="30">
        <v>2.2</v>
      </c>
      <c r="K207" s="30">
        <v>0</v>
      </c>
      <c r="L207" s="30">
        <v>0</v>
      </c>
      <c r="M207" s="30">
        <v>87</v>
      </c>
      <c r="N207" s="30">
        <v>68</v>
      </c>
      <c r="O207" s="30">
        <v>14</v>
      </c>
      <c r="P207" s="30">
        <v>0.8</v>
      </c>
    </row>
    <row r="208" spans="1:16" ht="15">
      <c r="A208" s="48"/>
      <c r="B208" s="52" t="s">
        <v>23</v>
      </c>
      <c r="C208" s="52"/>
      <c r="D208" s="53" t="s">
        <v>33</v>
      </c>
      <c r="E208" s="48">
        <v>2.7</v>
      </c>
      <c r="F208" s="48">
        <v>0.7</v>
      </c>
      <c r="G208" s="48">
        <v>16.3</v>
      </c>
      <c r="H208" s="48">
        <v>87</v>
      </c>
      <c r="I208" s="30">
        <v>0.06</v>
      </c>
      <c r="J208" s="30">
        <v>0</v>
      </c>
      <c r="K208" s="30">
        <v>0</v>
      </c>
      <c r="L208" s="30">
        <v>0.6</v>
      </c>
      <c r="M208" s="30">
        <v>10</v>
      </c>
      <c r="N208" s="30">
        <v>32</v>
      </c>
      <c r="O208" s="30">
        <v>7.1</v>
      </c>
      <c r="P208" s="30">
        <v>0.6</v>
      </c>
    </row>
    <row r="209" spans="1:16" ht="15">
      <c r="A209" s="47"/>
      <c r="B209" s="47" t="s">
        <v>34</v>
      </c>
      <c r="C209" s="47"/>
      <c r="D209" s="30"/>
      <c r="E209" s="148">
        <f aca="true" t="shared" si="18" ref="E209:P209">SUM(E203:E208)</f>
        <v>43.93000000000001</v>
      </c>
      <c r="F209" s="148">
        <f t="shared" si="18"/>
        <v>16.06</v>
      </c>
      <c r="G209" s="148">
        <f t="shared" si="18"/>
        <v>100.01</v>
      </c>
      <c r="H209" s="148">
        <f t="shared" si="18"/>
        <v>761.98</v>
      </c>
      <c r="I209" s="148">
        <f t="shared" si="18"/>
        <v>0.8880000000000001</v>
      </c>
      <c r="J209" s="148">
        <f t="shared" si="18"/>
        <v>41</v>
      </c>
      <c r="K209" s="148">
        <f t="shared" si="18"/>
        <v>204.63</v>
      </c>
      <c r="L209" s="148">
        <f t="shared" si="18"/>
        <v>3.5800000000000005</v>
      </c>
      <c r="M209" s="148">
        <f t="shared" si="18"/>
        <v>195.22</v>
      </c>
      <c r="N209" s="148">
        <f t="shared" si="18"/>
        <v>593.62</v>
      </c>
      <c r="O209" s="148">
        <f t="shared" si="18"/>
        <v>215.95000000000002</v>
      </c>
      <c r="P209" s="148">
        <f t="shared" si="18"/>
        <v>46.224999999999994</v>
      </c>
    </row>
    <row r="210" spans="1:16" ht="15">
      <c r="A210" s="10"/>
      <c r="B210" s="10"/>
      <c r="C210" s="10"/>
      <c r="D210" s="27"/>
      <c r="E210" s="105" t="s">
        <v>25</v>
      </c>
      <c r="F210" s="105"/>
      <c r="G210" s="105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1:16" ht="15">
      <c r="A211" s="64"/>
      <c r="B211" s="143" t="s">
        <v>62</v>
      </c>
      <c r="C211" s="50"/>
      <c r="D211" s="144">
        <v>100</v>
      </c>
      <c r="E211" s="145">
        <v>0.8</v>
      </c>
      <c r="F211" s="145">
        <v>0.27</v>
      </c>
      <c r="G211" s="145">
        <v>5.6</v>
      </c>
      <c r="H211" s="146">
        <v>28</v>
      </c>
      <c r="I211" s="145">
        <v>0.16</v>
      </c>
      <c r="J211" s="145">
        <v>25</v>
      </c>
      <c r="K211" s="147">
        <v>0.16</v>
      </c>
      <c r="L211" s="147">
        <v>0</v>
      </c>
      <c r="M211" s="184">
        <v>105</v>
      </c>
      <c r="N211" s="184">
        <v>133.3</v>
      </c>
      <c r="O211" s="147">
        <v>35.5</v>
      </c>
      <c r="P211" s="147">
        <v>11.95</v>
      </c>
    </row>
    <row r="212" spans="1:16" ht="25.5" customHeight="1">
      <c r="A212" s="64">
        <v>124</v>
      </c>
      <c r="B212" s="175" t="s">
        <v>96</v>
      </c>
      <c r="C212" s="101"/>
      <c r="D212" s="66" t="s">
        <v>118</v>
      </c>
      <c r="E212" s="66">
        <v>3.37</v>
      </c>
      <c r="F212" s="66">
        <v>9.75</v>
      </c>
      <c r="G212" s="66">
        <v>15.62</v>
      </c>
      <c r="H212" s="66">
        <v>156.25</v>
      </c>
      <c r="I212" s="36">
        <v>0.087</v>
      </c>
      <c r="J212" s="36">
        <v>18.012</v>
      </c>
      <c r="K212" s="36">
        <v>0.01</v>
      </c>
      <c r="L212" s="36">
        <v>0</v>
      </c>
      <c r="M212" s="36">
        <v>12.25</v>
      </c>
      <c r="N212" s="36">
        <v>66.25</v>
      </c>
      <c r="O212" s="36">
        <v>24.87</v>
      </c>
      <c r="P212" s="107">
        <v>1.16</v>
      </c>
    </row>
    <row r="213" spans="1:16" ht="15">
      <c r="A213" s="115">
        <v>436</v>
      </c>
      <c r="B213" s="116" t="s">
        <v>49</v>
      </c>
      <c r="C213" s="116"/>
      <c r="D213" s="118" t="s">
        <v>108</v>
      </c>
      <c r="E213" s="115">
        <v>22.8</v>
      </c>
      <c r="F213" s="115">
        <v>27.9</v>
      </c>
      <c r="G213" s="115">
        <v>42.4</v>
      </c>
      <c r="H213" s="115">
        <v>511.36</v>
      </c>
      <c r="I213" s="117">
        <v>0.48</v>
      </c>
      <c r="J213" s="117">
        <v>54.24</v>
      </c>
      <c r="K213" s="117">
        <v>0.38</v>
      </c>
      <c r="L213" s="117">
        <v>0.901</v>
      </c>
      <c r="M213" s="117">
        <v>70.56</v>
      </c>
      <c r="N213" s="117">
        <v>556</v>
      </c>
      <c r="O213" s="117">
        <v>108.9</v>
      </c>
      <c r="P213" s="119">
        <v>6.76</v>
      </c>
    </row>
    <row r="214" spans="1:16" s="31" customFormat="1" ht="15.75" customHeight="1">
      <c r="A214" s="48"/>
      <c r="B214" s="52" t="s">
        <v>72</v>
      </c>
      <c r="C214" s="52"/>
      <c r="D214" s="48">
        <v>40</v>
      </c>
      <c r="E214" s="135">
        <v>6.4</v>
      </c>
      <c r="F214" s="135">
        <v>26.5</v>
      </c>
      <c r="G214" s="135">
        <v>29.5</v>
      </c>
      <c r="H214" s="135">
        <v>199.7</v>
      </c>
      <c r="I214" s="136">
        <v>0</v>
      </c>
      <c r="J214" s="136">
        <v>2.5</v>
      </c>
      <c r="K214" s="137">
        <v>0</v>
      </c>
      <c r="L214" s="137">
        <v>0</v>
      </c>
      <c r="M214" s="137">
        <v>22.67</v>
      </c>
      <c r="N214" s="137">
        <v>12</v>
      </c>
      <c r="O214" s="137">
        <v>9.3</v>
      </c>
      <c r="P214" s="137">
        <v>0.12</v>
      </c>
    </row>
    <row r="215" spans="1:16" ht="15">
      <c r="A215" s="48">
        <v>638</v>
      </c>
      <c r="B215" s="52" t="s">
        <v>42</v>
      </c>
      <c r="C215" s="52"/>
      <c r="D215" s="48">
        <v>200</v>
      </c>
      <c r="E215" s="48">
        <v>0.4</v>
      </c>
      <c r="F215" s="48">
        <v>0</v>
      </c>
      <c r="G215" s="48">
        <v>27.4</v>
      </c>
      <c r="H215" s="48">
        <v>106</v>
      </c>
      <c r="I215" s="30">
        <v>0</v>
      </c>
      <c r="J215" s="30">
        <v>2.8</v>
      </c>
      <c r="K215" s="30">
        <v>0</v>
      </c>
      <c r="L215" s="30">
        <v>0.2</v>
      </c>
      <c r="M215" s="30">
        <v>18</v>
      </c>
      <c r="N215" s="30">
        <v>10</v>
      </c>
      <c r="O215" s="30">
        <v>4</v>
      </c>
      <c r="P215" s="30">
        <v>0.6</v>
      </c>
    </row>
    <row r="216" spans="1:16" ht="15">
      <c r="A216" s="49"/>
      <c r="B216" s="52" t="s">
        <v>23</v>
      </c>
      <c r="C216" s="52"/>
      <c r="D216" s="53" t="s">
        <v>33</v>
      </c>
      <c r="E216" s="48">
        <v>2.7</v>
      </c>
      <c r="F216" s="48">
        <v>0.7</v>
      </c>
      <c r="G216" s="48">
        <v>16.3</v>
      </c>
      <c r="H216" s="48">
        <v>87</v>
      </c>
      <c r="I216" s="30">
        <v>0.06</v>
      </c>
      <c r="J216" s="30">
        <v>0</v>
      </c>
      <c r="K216" s="30">
        <v>0</v>
      </c>
      <c r="L216" s="30">
        <v>0.6</v>
      </c>
      <c r="M216" s="30">
        <v>10</v>
      </c>
      <c r="N216" s="30">
        <v>32</v>
      </c>
      <c r="O216" s="30">
        <v>7.1</v>
      </c>
      <c r="P216" s="30">
        <v>0.6</v>
      </c>
    </row>
    <row r="217" spans="1:16" ht="15">
      <c r="A217" s="48"/>
      <c r="B217" s="52" t="s">
        <v>27</v>
      </c>
      <c r="C217" s="52"/>
      <c r="D217" s="53" t="s">
        <v>33</v>
      </c>
      <c r="E217" s="48">
        <v>2.2</v>
      </c>
      <c r="F217" s="48">
        <v>0.4</v>
      </c>
      <c r="G217" s="48">
        <v>18.8</v>
      </c>
      <c r="H217" s="48">
        <v>88</v>
      </c>
      <c r="I217" s="30">
        <v>0.08</v>
      </c>
      <c r="J217" s="30">
        <v>0</v>
      </c>
      <c r="K217" s="30">
        <v>0</v>
      </c>
      <c r="L217" s="30">
        <v>1.2</v>
      </c>
      <c r="M217" s="30">
        <v>20</v>
      </c>
      <c r="N217" s="30">
        <v>64</v>
      </c>
      <c r="O217" s="30">
        <v>14.2</v>
      </c>
      <c r="P217" s="30">
        <v>1.2</v>
      </c>
    </row>
    <row r="218" spans="1:16" ht="15">
      <c r="A218" s="48"/>
      <c r="B218" s="52" t="s">
        <v>34</v>
      </c>
      <c r="C218" s="52"/>
      <c r="D218" s="48"/>
      <c r="E218" s="165">
        <f aca="true" t="shared" si="19" ref="E218:P218">SUM(E211:E217)</f>
        <v>38.67</v>
      </c>
      <c r="F218" s="165">
        <f t="shared" si="19"/>
        <v>65.52000000000001</v>
      </c>
      <c r="G218" s="165">
        <f t="shared" si="19"/>
        <v>155.62000000000003</v>
      </c>
      <c r="H218" s="165">
        <f t="shared" si="19"/>
        <v>1176.31</v>
      </c>
      <c r="I218" s="165">
        <f t="shared" si="19"/>
        <v>0.8669999999999999</v>
      </c>
      <c r="J218" s="165">
        <f t="shared" si="19"/>
        <v>102.552</v>
      </c>
      <c r="K218" s="165">
        <f t="shared" si="19"/>
        <v>0.55</v>
      </c>
      <c r="L218" s="165">
        <f t="shared" si="19"/>
        <v>2.901</v>
      </c>
      <c r="M218" s="165">
        <f t="shared" si="19"/>
        <v>258.48</v>
      </c>
      <c r="N218" s="165">
        <f t="shared" si="19"/>
        <v>873.55</v>
      </c>
      <c r="O218" s="165">
        <f t="shared" si="19"/>
        <v>203.87</v>
      </c>
      <c r="P218" s="165">
        <f t="shared" si="19"/>
        <v>22.39</v>
      </c>
    </row>
    <row r="219" spans="1:16" ht="15">
      <c r="A219" s="48"/>
      <c r="B219" s="164" t="s">
        <v>35</v>
      </c>
      <c r="C219" s="52"/>
      <c r="D219" s="48"/>
      <c r="E219" s="165">
        <f aca="true" t="shared" si="20" ref="E219:P219">E209+E218</f>
        <v>82.60000000000001</v>
      </c>
      <c r="F219" s="165">
        <f t="shared" si="20"/>
        <v>81.58000000000001</v>
      </c>
      <c r="G219" s="165">
        <f t="shared" si="20"/>
        <v>255.63000000000005</v>
      </c>
      <c r="H219" s="165">
        <f t="shared" si="20"/>
        <v>1938.29</v>
      </c>
      <c r="I219" s="165">
        <f t="shared" si="20"/>
        <v>1.755</v>
      </c>
      <c r="J219" s="165">
        <f t="shared" si="20"/>
        <v>143.55200000000002</v>
      </c>
      <c r="K219" s="165">
        <f t="shared" si="20"/>
        <v>205.18</v>
      </c>
      <c r="L219" s="165">
        <f t="shared" si="20"/>
        <v>6.481</v>
      </c>
      <c r="M219" s="165">
        <f t="shared" si="20"/>
        <v>453.70000000000005</v>
      </c>
      <c r="N219" s="165">
        <f t="shared" si="20"/>
        <v>1467.17</v>
      </c>
      <c r="O219" s="165">
        <f t="shared" si="20"/>
        <v>419.82000000000005</v>
      </c>
      <c r="P219" s="165">
        <f t="shared" si="20"/>
        <v>68.615</v>
      </c>
    </row>
    <row r="220" spans="1:16" ht="15">
      <c r="A220" s="69"/>
      <c r="B220" s="92"/>
      <c r="C220" s="16"/>
      <c r="D220" s="69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</row>
    <row r="221" spans="1:16" ht="105" customHeight="1">
      <c r="A221" s="69"/>
      <c r="B221" s="92"/>
      <c r="C221" s="16"/>
      <c r="D221" s="69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</row>
    <row r="222" spans="1:16" ht="15">
      <c r="A222" s="69"/>
      <c r="B222" s="92"/>
      <c r="C222" s="16"/>
      <c r="D222" s="69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</row>
    <row r="223" spans="1:16" ht="15">
      <c r="A223" s="69"/>
      <c r="B223" s="92"/>
      <c r="C223" s="16"/>
      <c r="D223" s="6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</row>
    <row r="224" spans="1:16" ht="29.25" customHeight="1">
      <c r="A224" s="69"/>
      <c r="B224" s="92"/>
      <c r="C224" s="16"/>
      <c r="D224" s="69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</row>
    <row r="225" spans="1:16" ht="15">
      <c r="A225" s="69"/>
      <c r="B225" s="92"/>
      <c r="C225" s="16"/>
      <c r="D225" s="6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</row>
    <row r="226" spans="1:16" ht="38.25" customHeight="1">
      <c r="A226" s="187" t="s">
        <v>114</v>
      </c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</row>
    <row r="227" spans="1:16" ht="30" customHeight="1">
      <c r="A227" s="10"/>
      <c r="B227" s="10"/>
      <c r="C227" s="10"/>
      <c r="D227" s="71"/>
      <c r="E227" s="54"/>
      <c r="F227" s="93"/>
      <c r="G227" s="54"/>
      <c r="H227" s="54"/>
      <c r="I227" s="54"/>
      <c r="J227" s="54"/>
      <c r="K227" s="54"/>
      <c r="L227" s="54"/>
      <c r="M227" s="54"/>
      <c r="N227" s="54"/>
      <c r="O227" s="54"/>
      <c r="P227" s="58"/>
    </row>
    <row r="228" spans="1:16" ht="15">
      <c r="A228" s="34" t="s">
        <v>0</v>
      </c>
      <c r="B228" s="35" t="s">
        <v>1</v>
      </c>
      <c r="C228" s="98"/>
      <c r="D228" s="36" t="s">
        <v>2</v>
      </c>
      <c r="E228" s="188" t="s">
        <v>3</v>
      </c>
      <c r="F228" s="189"/>
      <c r="G228" s="190"/>
      <c r="H228" s="36" t="s">
        <v>4</v>
      </c>
      <c r="I228" s="125" t="s">
        <v>5</v>
      </c>
      <c r="J228" s="126"/>
      <c r="K228" s="126"/>
      <c r="L228" s="127"/>
      <c r="M228" s="188" t="s">
        <v>6</v>
      </c>
      <c r="N228" s="189"/>
      <c r="O228" s="189"/>
      <c r="P228" s="190"/>
    </row>
    <row r="229" spans="1:16" ht="15.75">
      <c r="A229" s="37" t="s">
        <v>7</v>
      </c>
      <c r="B229" s="38"/>
      <c r="C229" s="99" t="s">
        <v>8</v>
      </c>
      <c r="D229" s="37"/>
      <c r="E229" s="37" t="s">
        <v>9</v>
      </c>
      <c r="F229" s="37" t="s">
        <v>10</v>
      </c>
      <c r="G229" s="37" t="s">
        <v>11</v>
      </c>
      <c r="H229" s="37" t="s">
        <v>12</v>
      </c>
      <c r="I229" s="39" t="s">
        <v>37</v>
      </c>
      <c r="J229" s="39" t="s">
        <v>13</v>
      </c>
      <c r="K229" s="39" t="s">
        <v>14</v>
      </c>
      <c r="L229" s="39" t="s">
        <v>15</v>
      </c>
      <c r="M229" s="40" t="s">
        <v>16</v>
      </c>
      <c r="N229" s="40" t="s">
        <v>17</v>
      </c>
      <c r="O229" s="40" t="s">
        <v>18</v>
      </c>
      <c r="P229" s="40" t="s">
        <v>19</v>
      </c>
    </row>
    <row r="230" spans="1:16" ht="15">
      <c r="A230" s="39">
        <v>1</v>
      </c>
      <c r="B230" s="41">
        <v>2</v>
      </c>
      <c r="C230" s="30">
        <v>3</v>
      </c>
      <c r="D230" s="42">
        <v>3</v>
      </c>
      <c r="E230" s="41">
        <v>4</v>
      </c>
      <c r="F230" s="41">
        <v>5</v>
      </c>
      <c r="G230" s="41">
        <v>6</v>
      </c>
      <c r="H230" s="41">
        <v>7</v>
      </c>
      <c r="I230" s="39">
        <v>8</v>
      </c>
      <c r="J230" s="39">
        <v>9</v>
      </c>
      <c r="K230" s="39">
        <v>10</v>
      </c>
      <c r="L230" s="39">
        <v>11</v>
      </c>
      <c r="M230" s="40">
        <v>12</v>
      </c>
      <c r="N230" s="40">
        <v>13</v>
      </c>
      <c r="O230" s="40">
        <v>14</v>
      </c>
      <c r="P230" s="40">
        <v>15</v>
      </c>
    </row>
    <row r="231" spans="1:16" ht="15">
      <c r="A231" s="43"/>
      <c r="B231" s="46" t="s">
        <v>51</v>
      </c>
      <c r="C231" s="46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</row>
    <row r="232" spans="1:16" ht="20.25" customHeight="1">
      <c r="A232" s="46" t="s">
        <v>20</v>
      </c>
      <c r="B232" s="46"/>
      <c r="C232" s="43"/>
      <c r="D232" s="45"/>
      <c r="E232" s="191" t="s">
        <v>28</v>
      </c>
      <c r="F232" s="191"/>
      <c r="G232" s="44"/>
      <c r="H232" s="45"/>
      <c r="I232" s="45"/>
      <c r="J232" s="45"/>
      <c r="K232" s="45"/>
      <c r="L232" s="45"/>
      <c r="M232" s="45"/>
      <c r="N232" s="45"/>
      <c r="O232" s="45"/>
      <c r="P232" s="45"/>
    </row>
    <row r="233" spans="1:16" ht="32.25" customHeight="1">
      <c r="A233" s="186" t="s">
        <v>100</v>
      </c>
      <c r="B233" s="186"/>
      <c r="C233" s="43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</row>
    <row r="234" spans="1:16" ht="15">
      <c r="A234" s="112"/>
      <c r="B234" s="143" t="s">
        <v>63</v>
      </c>
      <c r="C234" s="50"/>
      <c r="D234" s="144">
        <v>100</v>
      </c>
      <c r="E234" s="145">
        <v>0.9</v>
      </c>
      <c r="F234" s="145">
        <v>0.133</v>
      </c>
      <c r="G234" s="145">
        <v>2.45</v>
      </c>
      <c r="H234" s="146">
        <v>14.66</v>
      </c>
      <c r="I234" s="145">
        <v>0.03</v>
      </c>
      <c r="J234" s="145">
        <v>12.67</v>
      </c>
      <c r="K234" s="147">
        <v>38.83</v>
      </c>
      <c r="L234" s="147">
        <v>0.133</v>
      </c>
      <c r="M234" s="147">
        <v>21.96</v>
      </c>
      <c r="N234" s="147">
        <v>38.76</v>
      </c>
      <c r="O234" s="147">
        <v>18.08</v>
      </c>
      <c r="P234" s="147">
        <v>0.65</v>
      </c>
    </row>
    <row r="235" spans="1:16" ht="15">
      <c r="A235" s="48" t="s">
        <v>102</v>
      </c>
      <c r="B235" s="52" t="s">
        <v>97</v>
      </c>
      <c r="C235" s="52"/>
      <c r="D235" s="48" t="s">
        <v>98</v>
      </c>
      <c r="E235" s="48">
        <v>27.8</v>
      </c>
      <c r="F235" s="48">
        <v>25.8</v>
      </c>
      <c r="G235" s="48">
        <v>30</v>
      </c>
      <c r="H235" s="48">
        <v>418</v>
      </c>
      <c r="I235" s="30">
        <v>0.12</v>
      </c>
      <c r="J235" s="30">
        <v>0</v>
      </c>
      <c r="K235" s="30">
        <v>28.96</v>
      </c>
      <c r="L235" s="30">
        <v>0.43</v>
      </c>
      <c r="M235" s="30">
        <v>28.26</v>
      </c>
      <c r="N235" s="30">
        <v>248.22</v>
      </c>
      <c r="O235" s="30">
        <v>38.52</v>
      </c>
      <c r="P235" s="30">
        <v>3.36</v>
      </c>
    </row>
    <row r="236" spans="1:16" ht="15">
      <c r="A236" s="49">
        <v>3</v>
      </c>
      <c r="B236" s="153" t="s">
        <v>123</v>
      </c>
      <c r="C236" s="154">
        <v>170</v>
      </c>
      <c r="D236" s="155">
        <v>55</v>
      </c>
      <c r="E236" s="156">
        <v>28.96</v>
      </c>
      <c r="F236" s="156">
        <v>23.1</v>
      </c>
      <c r="G236" s="156">
        <v>30.9</v>
      </c>
      <c r="H236" s="156">
        <v>456.01</v>
      </c>
      <c r="I236" s="156">
        <v>0</v>
      </c>
      <c r="J236" s="156">
        <v>2.2</v>
      </c>
      <c r="K236" s="156">
        <v>0.37</v>
      </c>
      <c r="L236" s="156">
        <v>0.85</v>
      </c>
      <c r="M236" s="156">
        <v>226.11</v>
      </c>
      <c r="N236" s="156">
        <v>40.21</v>
      </c>
      <c r="O236" s="156">
        <v>322.9</v>
      </c>
      <c r="P236" s="156">
        <v>2.56</v>
      </c>
    </row>
    <row r="237" spans="1:16" ht="15">
      <c r="A237" s="48">
        <v>685</v>
      </c>
      <c r="B237" s="52" t="s">
        <v>87</v>
      </c>
      <c r="C237" s="52"/>
      <c r="D237" s="48" t="s">
        <v>88</v>
      </c>
      <c r="E237" s="48">
        <v>0.2</v>
      </c>
      <c r="F237" s="48">
        <v>0</v>
      </c>
      <c r="G237" s="48">
        <v>15</v>
      </c>
      <c r="H237" s="48">
        <v>58</v>
      </c>
      <c r="I237" s="30">
        <v>0</v>
      </c>
      <c r="J237" s="30">
        <v>2.2</v>
      </c>
      <c r="K237" s="30">
        <v>0</v>
      </c>
      <c r="L237" s="30">
        <v>0</v>
      </c>
      <c r="M237" s="30">
        <v>87</v>
      </c>
      <c r="N237" s="30">
        <v>68</v>
      </c>
      <c r="O237" s="30">
        <v>14</v>
      </c>
      <c r="P237" s="30">
        <v>0.8</v>
      </c>
    </row>
    <row r="238" spans="1:16" ht="15">
      <c r="A238" s="48"/>
      <c r="B238" s="52" t="s">
        <v>23</v>
      </c>
      <c r="C238" s="52"/>
      <c r="D238" s="53" t="s">
        <v>33</v>
      </c>
      <c r="E238" s="48">
        <v>2.7</v>
      </c>
      <c r="F238" s="48">
        <v>0.7</v>
      </c>
      <c r="G238" s="48">
        <v>16.3</v>
      </c>
      <c r="H238" s="48">
        <v>87</v>
      </c>
      <c r="I238" s="30">
        <v>0.06</v>
      </c>
      <c r="J238" s="30">
        <v>0</v>
      </c>
      <c r="K238" s="30">
        <v>0</v>
      </c>
      <c r="L238" s="30">
        <v>0.6</v>
      </c>
      <c r="M238" s="30">
        <v>10</v>
      </c>
      <c r="N238" s="30">
        <v>32</v>
      </c>
      <c r="O238" s="30">
        <v>7.1</v>
      </c>
      <c r="P238" s="30">
        <v>0.6</v>
      </c>
    </row>
    <row r="239" spans="1:16" ht="15">
      <c r="A239" s="47"/>
      <c r="B239" s="47" t="s">
        <v>34</v>
      </c>
      <c r="C239" s="47"/>
      <c r="D239" s="30"/>
      <c r="E239" s="180">
        <f aca="true" t="shared" si="21" ref="E239:P239">SUM(E234:E238)</f>
        <v>60.56</v>
      </c>
      <c r="F239" s="180">
        <f t="shared" si="21"/>
        <v>49.733000000000004</v>
      </c>
      <c r="G239" s="180">
        <f t="shared" si="21"/>
        <v>94.64999999999999</v>
      </c>
      <c r="H239" s="181">
        <f t="shared" si="21"/>
        <v>1033.67</v>
      </c>
      <c r="I239" s="180">
        <f t="shared" si="21"/>
        <v>0.21</v>
      </c>
      <c r="J239" s="180">
        <f t="shared" si="21"/>
        <v>17.07</v>
      </c>
      <c r="K239" s="180">
        <f t="shared" si="21"/>
        <v>68.16</v>
      </c>
      <c r="L239" s="180">
        <f t="shared" si="21"/>
        <v>2.013</v>
      </c>
      <c r="M239" s="182">
        <f t="shared" si="21"/>
        <v>373.33000000000004</v>
      </c>
      <c r="N239" s="182">
        <f t="shared" si="21"/>
        <v>427.19</v>
      </c>
      <c r="O239" s="180">
        <f t="shared" si="21"/>
        <v>400.6</v>
      </c>
      <c r="P239" s="180">
        <f t="shared" si="21"/>
        <v>7.97</v>
      </c>
    </row>
    <row r="240" spans="1:16" ht="15">
      <c r="A240" s="10"/>
      <c r="B240" s="10"/>
      <c r="C240" s="10"/>
      <c r="D240" s="27"/>
      <c r="E240" s="105" t="s">
        <v>25</v>
      </c>
      <c r="F240" s="105"/>
      <c r="G240" s="105"/>
      <c r="H240" s="27"/>
      <c r="I240" s="27"/>
      <c r="J240" s="27"/>
      <c r="K240" s="27"/>
      <c r="L240" s="27"/>
      <c r="M240" s="27"/>
      <c r="N240" s="27"/>
      <c r="O240" s="27"/>
      <c r="P240" s="27"/>
    </row>
    <row r="241" spans="1:16" ht="25.5">
      <c r="A241" s="48"/>
      <c r="B241" s="143" t="s">
        <v>64</v>
      </c>
      <c r="C241" s="50"/>
      <c r="D241" s="51">
        <v>100</v>
      </c>
      <c r="E241" s="51">
        <v>0.85</v>
      </c>
      <c r="F241" s="51">
        <v>0.2</v>
      </c>
      <c r="G241" s="51">
        <v>4</v>
      </c>
      <c r="H241" s="51">
        <v>21.3</v>
      </c>
      <c r="I241" s="39">
        <v>0.058</v>
      </c>
      <c r="J241" s="39">
        <v>18.8</v>
      </c>
      <c r="K241" s="39">
        <v>3.88</v>
      </c>
      <c r="L241" s="39">
        <v>0.33</v>
      </c>
      <c r="M241" s="39">
        <v>20.3</v>
      </c>
      <c r="N241" s="39">
        <v>36.7</v>
      </c>
      <c r="O241" s="41">
        <v>22.36</v>
      </c>
      <c r="P241" s="30">
        <v>36.7</v>
      </c>
    </row>
    <row r="242" spans="1:16" ht="15">
      <c r="A242" s="64">
        <v>135</v>
      </c>
      <c r="B242" s="65" t="s">
        <v>69</v>
      </c>
      <c r="C242" s="16"/>
      <c r="D242" s="64" t="s">
        <v>118</v>
      </c>
      <c r="E242" s="64">
        <v>3.75</v>
      </c>
      <c r="F242" s="64">
        <v>5.63</v>
      </c>
      <c r="G242" s="64">
        <v>25.5</v>
      </c>
      <c r="H242" s="64">
        <v>171.25</v>
      </c>
      <c r="I242" s="60">
        <v>0.11</v>
      </c>
      <c r="J242" s="60">
        <v>17.07</v>
      </c>
      <c r="K242" s="60">
        <v>0.01</v>
      </c>
      <c r="L242" s="60">
        <v>0</v>
      </c>
      <c r="M242" s="60">
        <v>55.5</v>
      </c>
      <c r="N242" s="60">
        <v>109.5</v>
      </c>
      <c r="O242" s="60">
        <v>35.5</v>
      </c>
      <c r="P242" s="60">
        <v>1.9</v>
      </c>
    </row>
    <row r="243" spans="1:16" ht="15">
      <c r="A243" s="48">
        <v>431</v>
      </c>
      <c r="B243" s="52" t="s">
        <v>111</v>
      </c>
      <c r="C243" s="52"/>
      <c r="D243" s="48" t="s">
        <v>110</v>
      </c>
      <c r="E243" s="48">
        <v>16.4</v>
      </c>
      <c r="F243" s="48">
        <v>22.32</v>
      </c>
      <c r="G243" s="48">
        <v>13.72</v>
      </c>
      <c r="H243" s="48">
        <v>330.2</v>
      </c>
      <c r="I243" s="30">
        <v>1.4</v>
      </c>
      <c r="J243" s="30">
        <v>0</v>
      </c>
      <c r="K243" s="30">
        <v>141.1</v>
      </c>
      <c r="L243" s="30">
        <v>3.92</v>
      </c>
      <c r="M243" s="30">
        <v>86.4</v>
      </c>
      <c r="N243" s="30">
        <v>46.6</v>
      </c>
      <c r="O243" s="30">
        <v>84.18</v>
      </c>
      <c r="P243" s="30">
        <v>5.04</v>
      </c>
    </row>
    <row r="244" spans="1:16" ht="15">
      <c r="A244" s="121">
        <v>330</v>
      </c>
      <c r="B244" s="116" t="s">
        <v>46</v>
      </c>
      <c r="C244" s="116"/>
      <c r="D244" s="48">
        <v>180</v>
      </c>
      <c r="E244" s="48">
        <v>16.92</v>
      </c>
      <c r="F244" s="48">
        <v>8.28</v>
      </c>
      <c r="G244" s="48">
        <v>40.08</v>
      </c>
      <c r="H244" s="48">
        <v>306</v>
      </c>
      <c r="I244" s="30">
        <v>0</v>
      </c>
      <c r="J244" s="30">
        <v>3.36</v>
      </c>
      <c r="K244" s="30">
        <v>0</v>
      </c>
      <c r="L244" s="30">
        <v>0.24</v>
      </c>
      <c r="M244" s="30">
        <v>21.6</v>
      </c>
      <c r="N244" s="30">
        <v>12</v>
      </c>
      <c r="O244" s="30">
        <v>4.8</v>
      </c>
      <c r="P244" s="30">
        <v>0.72</v>
      </c>
    </row>
    <row r="245" spans="1:16" ht="15">
      <c r="A245" s="115">
        <v>705</v>
      </c>
      <c r="B245" s="116" t="s">
        <v>48</v>
      </c>
      <c r="C245" s="116"/>
      <c r="D245" s="115">
        <v>200</v>
      </c>
      <c r="E245" s="115">
        <v>0.68</v>
      </c>
      <c r="F245" s="115">
        <v>0.28</v>
      </c>
      <c r="G245" s="115">
        <v>29.62</v>
      </c>
      <c r="H245" s="115">
        <v>123.72</v>
      </c>
      <c r="I245" s="117">
        <v>0.014</v>
      </c>
      <c r="J245" s="117">
        <v>0.28</v>
      </c>
      <c r="K245" s="117">
        <v>163.4</v>
      </c>
      <c r="L245" s="117">
        <v>0.76</v>
      </c>
      <c r="M245" s="117">
        <v>12.6</v>
      </c>
      <c r="N245" s="117">
        <v>3.4</v>
      </c>
      <c r="O245" s="117">
        <v>3.4</v>
      </c>
      <c r="P245" s="117">
        <v>0.66</v>
      </c>
    </row>
    <row r="246" spans="1:16" ht="15">
      <c r="A246" s="115"/>
      <c r="B246" s="65" t="s">
        <v>71</v>
      </c>
      <c r="C246" s="52"/>
      <c r="D246" s="48">
        <v>40</v>
      </c>
      <c r="E246" s="135">
        <v>5.8</v>
      </c>
      <c r="F246" s="135">
        <v>22.6</v>
      </c>
      <c r="G246" s="135">
        <v>20.8</v>
      </c>
      <c r="H246" s="135">
        <v>156</v>
      </c>
      <c r="I246" s="136">
        <v>0</v>
      </c>
      <c r="J246" s="136">
        <v>2.2</v>
      </c>
      <c r="K246" s="137">
        <v>0</v>
      </c>
      <c r="L246" s="137">
        <v>0</v>
      </c>
      <c r="M246" s="137">
        <v>16</v>
      </c>
      <c r="N246" s="137">
        <v>8</v>
      </c>
      <c r="O246" s="137">
        <v>6</v>
      </c>
      <c r="P246" s="137">
        <v>0.8</v>
      </c>
    </row>
    <row r="247" spans="1:16" ht="15">
      <c r="A247" s="52"/>
      <c r="B247" s="52" t="s">
        <v>23</v>
      </c>
      <c r="C247" s="52"/>
      <c r="D247" s="53" t="s">
        <v>33</v>
      </c>
      <c r="E247" s="48">
        <v>2.7</v>
      </c>
      <c r="F247" s="48">
        <v>0.7</v>
      </c>
      <c r="G247" s="48">
        <v>16.3</v>
      </c>
      <c r="H247" s="48">
        <v>87</v>
      </c>
      <c r="I247" s="30">
        <v>0.06</v>
      </c>
      <c r="J247" s="30">
        <v>0</v>
      </c>
      <c r="K247" s="30">
        <v>0</v>
      </c>
      <c r="L247" s="30">
        <v>0.6</v>
      </c>
      <c r="M247" s="30">
        <v>10</v>
      </c>
      <c r="N247" s="30">
        <v>32</v>
      </c>
      <c r="O247" s="30">
        <v>7.1</v>
      </c>
      <c r="P247" s="30">
        <v>0.6</v>
      </c>
    </row>
    <row r="248" spans="1:16" ht="15">
      <c r="A248" s="94"/>
      <c r="B248" s="52" t="s">
        <v>27</v>
      </c>
      <c r="C248" s="52"/>
      <c r="D248" s="53" t="s">
        <v>86</v>
      </c>
      <c r="E248" s="48">
        <v>4</v>
      </c>
      <c r="F248" s="48">
        <v>0.8</v>
      </c>
      <c r="G248" s="48">
        <v>24.2</v>
      </c>
      <c r="H248" s="48">
        <v>130</v>
      </c>
      <c r="I248" s="30">
        <v>0.1</v>
      </c>
      <c r="J248" s="30">
        <v>0</v>
      </c>
      <c r="K248" s="30">
        <v>0</v>
      </c>
      <c r="L248" s="30">
        <v>0.9</v>
      </c>
      <c r="M248" s="30">
        <v>15</v>
      </c>
      <c r="N248" s="30">
        <v>49.36</v>
      </c>
      <c r="O248" s="30">
        <v>10.64</v>
      </c>
      <c r="P248" s="30">
        <v>0.9</v>
      </c>
    </row>
    <row r="249" spans="1:16" ht="15">
      <c r="A249" s="47"/>
      <c r="B249" s="47" t="s">
        <v>34</v>
      </c>
      <c r="C249" s="47"/>
      <c r="D249" s="30"/>
      <c r="E249" s="148">
        <f aca="true" t="shared" si="22" ref="E249:P249">SUM(E241:E248)</f>
        <v>51.1</v>
      </c>
      <c r="F249" s="148">
        <f t="shared" si="22"/>
        <v>60.81</v>
      </c>
      <c r="G249" s="148">
        <f t="shared" si="22"/>
        <v>174.22</v>
      </c>
      <c r="H249" s="148">
        <f t="shared" si="22"/>
        <v>1325.47</v>
      </c>
      <c r="I249" s="148">
        <f t="shared" si="22"/>
        <v>1.742</v>
      </c>
      <c r="J249" s="148">
        <f t="shared" si="22"/>
        <v>41.71000000000001</v>
      </c>
      <c r="K249" s="148">
        <f t="shared" si="22"/>
        <v>308.39</v>
      </c>
      <c r="L249" s="148">
        <f t="shared" si="22"/>
        <v>6.75</v>
      </c>
      <c r="M249" s="148">
        <f t="shared" si="22"/>
        <v>237.39999999999998</v>
      </c>
      <c r="N249" s="148">
        <f t="shared" si="22"/>
        <v>297.56</v>
      </c>
      <c r="O249" s="148">
        <f t="shared" si="22"/>
        <v>173.98000000000002</v>
      </c>
      <c r="P249" s="148">
        <f t="shared" si="22"/>
        <v>47.31999999999999</v>
      </c>
    </row>
    <row r="250" spans="1:16" ht="15">
      <c r="A250" s="84"/>
      <c r="B250" s="164" t="s">
        <v>35</v>
      </c>
      <c r="C250" s="52"/>
      <c r="D250" s="48"/>
      <c r="E250" s="165">
        <f aca="true" t="shared" si="23" ref="E250:P250">E239+E249</f>
        <v>111.66</v>
      </c>
      <c r="F250" s="165">
        <f t="shared" si="23"/>
        <v>110.543</v>
      </c>
      <c r="G250" s="165">
        <f t="shared" si="23"/>
        <v>268.87</v>
      </c>
      <c r="H250" s="165">
        <f t="shared" si="23"/>
        <v>2359.1400000000003</v>
      </c>
      <c r="I250" s="165">
        <f t="shared" si="23"/>
        <v>1.952</v>
      </c>
      <c r="J250" s="165">
        <f t="shared" si="23"/>
        <v>58.78000000000001</v>
      </c>
      <c r="K250" s="165">
        <f t="shared" si="23"/>
        <v>376.54999999999995</v>
      </c>
      <c r="L250" s="165">
        <f t="shared" si="23"/>
        <v>8.763</v>
      </c>
      <c r="M250" s="165">
        <f t="shared" si="23"/>
        <v>610.73</v>
      </c>
      <c r="N250" s="165">
        <f t="shared" si="23"/>
        <v>724.75</v>
      </c>
      <c r="O250" s="165">
        <f t="shared" si="23"/>
        <v>574.58</v>
      </c>
      <c r="P250" s="165">
        <f t="shared" si="23"/>
        <v>55.28999999999999</v>
      </c>
    </row>
    <row r="251" spans="1:16" ht="15">
      <c r="A251" s="69"/>
      <c r="B251" s="92"/>
      <c r="C251" s="16"/>
      <c r="D251" s="69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</row>
    <row r="252" spans="1:16" ht="237" customHeight="1">
      <c r="A252" s="69"/>
      <c r="B252" s="92"/>
      <c r="C252" s="16"/>
      <c r="D252" s="69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</row>
    <row r="253" spans="1:16" ht="15">
      <c r="A253" s="69"/>
      <c r="B253" s="92"/>
      <c r="C253" s="16"/>
      <c r="D253" s="69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</row>
    <row r="254" spans="1:18" ht="15.75">
      <c r="A254" s="69"/>
      <c r="B254" s="92"/>
      <c r="C254" s="16"/>
      <c r="D254" s="69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18"/>
      <c r="R254" s="8"/>
    </row>
    <row r="255" spans="1:16" ht="15" customHeight="1">
      <c r="A255" s="69"/>
      <c r="B255" s="92"/>
      <c r="C255" s="16"/>
      <c r="D255" s="69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</row>
    <row r="256" spans="1:16" ht="32.25" customHeight="1">
      <c r="A256" s="187" t="s">
        <v>115</v>
      </c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</row>
    <row r="257" spans="1:16" ht="27.75" customHeight="1">
      <c r="A257" s="10"/>
      <c r="B257" s="10"/>
      <c r="C257" s="10"/>
      <c r="D257" s="71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</row>
    <row r="258" spans="1:16" ht="15">
      <c r="A258" s="34" t="s">
        <v>0</v>
      </c>
      <c r="B258" s="35" t="s">
        <v>1</v>
      </c>
      <c r="C258" s="98"/>
      <c r="D258" s="36" t="s">
        <v>2</v>
      </c>
      <c r="E258" s="188" t="s">
        <v>3</v>
      </c>
      <c r="F258" s="189"/>
      <c r="G258" s="190"/>
      <c r="H258" s="36" t="s">
        <v>4</v>
      </c>
      <c r="I258" s="188" t="s">
        <v>5</v>
      </c>
      <c r="J258" s="189"/>
      <c r="K258" s="189"/>
      <c r="L258" s="190"/>
      <c r="M258" s="188" t="s">
        <v>6</v>
      </c>
      <c r="N258" s="189"/>
      <c r="O258" s="189"/>
      <c r="P258" s="190"/>
    </row>
    <row r="259" spans="1:16" ht="15.75">
      <c r="A259" s="37" t="s">
        <v>7</v>
      </c>
      <c r="B259" s="38"/>
      <c r="C259" s="99" t="s">
        <v>8</v>
      </c>
      <c r="D259" s="37"/>
      <c r="E259" s="37" t="s">
        <v>9</v>
      </c>
      <c r="F259" s="37" t="s">
        <v>10</v>
      </c>
      <c r="G259" s="37" t="s">
        <v>11</v>
      </c>
      <c r="H259" s="37" t="s">
        <v>12</v>
      </c>
      <c r="I259" s="39" t="s">
        <v>37</v>
      </c>
      <c r="J259" s="39" t="s">
        <v>13</v>
      </c>
      <c r="K259" s="39" t="s">
        <v>14</v>
      </c>
      <c r="L259" s="39" t="s">
        <v>15</v>
      </c>
      <c r="M259" s="40" t="s">
        <v>16</v>
      </c>
      <c r="N259" s="40" t="s">
        <v>17</v>
      </c>
      <c r="O259" s="40" t="s">
        <v>18</v>
      </c>
      <c r="P259" s="40" t="s">
        <v>19</v>
      </c>
    </row>
    <row r="260" spans="1:16" ht="15">
      <c r="A260" s="39">
        <v>1</v>
      </c>
      <c r="B260" s="41">
        <v>2</v>
      </c>
      <c r="C260" s="30">
        <v>3</v>
      </c>
      <c r="D260" s="42">
        <v>3</v>
      </c>
      <c r="E260" s="41">
        <v>4</v>
      </c>
      <c r="F260" s="41">
        <v>5</v>
      </c>
      <c r="G260" s="41">
        <v>6</v>
      </c>
      <c r="H260" s="41">
        <v>7</v>
      </c>
      <c r="I260" s="39">
        <v>8</v>
      </c>
      <c r="J260" s="39">
        <v>9</v>
      </c>
      <c r="K260" s="39">
        <v>10</v>
      </c>
      <c r="L260" s="39">
        <v>11</v>
      </c>
      <c r="M260" s="40">
        <v>12</v>
      </c>
      <c r="N260" s="40">
        <v>13</v>
      </c>
      <c r="O260" s="40">
        <v>14</v>
      </c>
      <c r="P260" s="40">
        <v>15</v>
      </c>
    </row>
    <row r="261" spans="1:16" ht="15">
      <c r="A261" s="43"/>
      <c r="B261" s="43"/>
      <c r="C261" s="43"/>
      <c r="D261" s="44"/>
      <c r="E261" s="44"/>
      <c r="F261" s="44"/>
      <c r="G261" s="44"/>
      <c r="H261" s="44"/>
      <c r="I261" s="45"/>
      <c r="J261" s="45"/>
      <c r="K261" s="45"/>
      <c r="L261" s="45"/>
      <c r="M261" s="45"/>
      <c r="N261" s="45"/>
      <c r="O261" s="45"/>
      <c r="P261" s="45"/>
    </row>
    <row r="262" spans="1:16" ht="15">
      <c r="A262" s="43"/>
      <c r="B262" s="46" t="s">
        <v>52</v>
      </c>
      <c r="C262" s="46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</row>
    <row r="263" spans="1:16" ht="15">
      <c r="A263" s="46" t="s">
        <v>20</v>
      </c>
      <c r="B263" s="46"/>
      <c r="C263" s="43"/>
      <c r="D263" s="45"/>
      <c r="E263" s="191" t="s">
        <v>28</v>
      </c>
      <c r="F263" s="191"/>
      <c r="G263" s="44"/>
      <c r="H263" s="45"/>
      <c r="I263" s="45"/>
      <c r="J263" s="45"/>
      <c r="K263" s="45"/>
      <c r="L263" s="45"/>
      <c r="M263" s="45"/>
      <c r="N263" s="45"/>
      <c r="O263" s="45"/>
      <c r="P263" s="45"/>
    </row>
    <row r="264" spans="1:16" ht="27" customHeight="1">
      <c r="A264" s="186" t="s">
        <v>100</v>
      </c>
      <c r="B264" s="186"/>
      <c r="C264" s="43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</row>
    <row r="265" spans="1:16" ht="15">
      <c r="A265" s="48"/>
      <c r="B265" s="143" t="s">
        <v>62</v>
      </c>
      <c r="C265" s="50"/>
      <c r="D265" s="144">
        <v>100</v>
      </c>
      <c r="E265" s="145">
        <v>0.8</v>
      </c>
      <c r="F265" s="145">
        <v>0.27</v>
      </c>
      <c r="G265" s="145">
        <v>5.6</v>
      </c>
      <c r="H265" s="146">
        <v>28</v>
      </c>
      <c r="I265" s="145">
        <v>0.16</v>
      </c>
      <c r="J265" s="145">
        <v>25</v>
      </c>
      <c r="K265" s="147">
        <v>0.16</v>
      </c>
      <c r="L265" s="147">
        <v>0</v>
      </c>
      <c r="M265" s="184">
        <v>105</v>
      </c>
      <c r="N265" s="184">
        <v>133.3</v>
      </c>
      <c r="O265" s="147">
        <v>35.5</v>
      </c>
      <c r="P265" s="147">
        <v>11.95</v>
      </c>
    </row>
    <row r="266" spans="1:16" ht="15">
      <c r="A266" s="49">
        <v>337</v>
      </c>
      <c r="B266" s="50" t="s">
        <v>21</v>
      </c>
      <c r="C266" s="50"/>
      <c r="D266" s="51" t="s">
        <v>41</v>
      </c>
      <c r="E266" s="51">
        <v>5.1</v>
      </c>
      <c r="F266" s="51">
        <v>4.6</v>
      </c>
      <c r="G266" s="51">
        <v>0.3</v>
      </c>
      <c r="H266" s="51">
        <v>63</v>
      </c>
      <c r="I266" s="39">
        <v>0.02</v>
      </c>
      <c r="J266" s="39">
        <v>0</v>
      </c>
      <c r="K266" s="39">
        <v>0.06</v>
      </c>
      <c r="L266" s="39">
        <v>0</v>
      </c>
      <c r="M266" s="39">
        <v>19.4</v>
      </c>
      <c r="N266" s="39">
        <v>66.8</v>
      </c>
      <c r="O266" s="39">
        <v>4.8</v>
      </c>
      <c r="P266" s="39">
        <v>0.9</v>
      </c>
    </row>
    <row r="267" spans="1:16" ht="15">
      <c r="A267" s="48" t="s">
        <v>95</v>
      </c>
      <c r="B267" s="52" t="s">
        <v>113</v>
      </c>
      <c r="C267" s="52"/>
      <c r="D267" s="115" t="s">
        <v>108</v>
      </c>
      <c r="E267" s="115">
        <v>21.9</v>
      </c>
      <c r="F267" s="115">
        <v>29.76</v>
      </c>
      <c r="G267" s="115">
        <v>18.29</v>
      </c>
      <c r="H267" s="115">
        <v>440.26</v>
      </c>
      <c r="I267" s="117">
        <v>1.86</v>
      </c>
      <c r="J267" s="117">
        <v>0</v>
      </c>
      <c r="K267" s="117">
        <v>188.13</v>
      </c>
      <c r="L267" s="117">
        <v>5.23</v>
      </c>
      <c r="M267" s="117">
        <v>115.2</v>
      </c>
      <c r="N267" s="117">
        <v>62.13</v>
      </c>
      <c r="O267" s="117">
        <v>112.24</v>
      </c>
      <c r="P267" s="117">
        <v>6.72</v>
      </c>
    </row>
    <row r="268" spans="1:16" ht="15">
      <c r="A268" s="48"/>
      <c r="B268" s="65" t="s">
        <v>70</v>
      </c>
      <c r="C268" s="52"/>
      <c r="D268" s="48">
        <v>200</v>
      </c>
      <c r="E268" s="48">
        <v>3</v>
      </c>
      <c r="F268" s="48">
        <v>1</v>
      </c>
      <c r="G268" s="48">
        <v>42</v>
      </c>
      <c r="H268" s="48">
        <v>192</v>
      </c>
      <c r="I268" s="30">
        <v>0.1</v>
      </c>
      <c r="J268" s="30">
        <v>20</v>
      </c>
      <c r="K268" s="30">
        <v>0.1</v>
      </c>
      <c r="L268" s="30">
        <v>0</v>
      </c>
      <c r="M268" s="30">
        <v>16</v>
      </c>
      <c r="N268" s="30">
        <v>84</v>
      </c>
      <c r="O268" s="30">
        <v>56</v>
      </c>
      <c r="P268" s="30">
        <v>1.2</v>
      </c>
    </row>
    <row r="269" spans="1:16" ht="15">
      <c r="A269" s="115">
        <v>693</v>
      </c>
      <c r="B269" s="140" t="s">
        <v>79</v>
      </c>
      <c r="C269" s="116"/>
      <c r="D269" s="115">
        <v>200</v>
      </c>
      <c r="E269" s="115">
        <v>3.77</v>
      </c>
      <c r="F269" s="115">
        <v>3.9</v>
      </c>
      <c r="G269" s="115">
        <v>25.78</v>
      </c>
      <c r="H269" s="115">
        <v>153.28</v>
      </c>
      <c r="I269" s="117">
        <v>0.02</v>
      </c>
      <c r="J269" s="117">
        <v>0.65</v>
      </c>
      <c r="K269" s="117">
        <v>0.01</v>
      </c>
      <c r="L269" s="117">
        <v>0</v>
      </c>
      <c r="M269" s="117">
        <v>60.4</v>
      </c>
      <c r="N269" s="117">
        <v>45</v>
      </c>
      <c r="O269" s="117">
        <v>7</v>
      </c>
      <c r="P269" s="117">
        <v>0.9</v>
      </c>
    </row>
    <row r="270" spans="1:16" ht="15">
      <c r="A270" s="48"/>
      <c r="B270" s="52" t="s">
        <v>23</v>
      </c>
      <c r="C270" s="52"/>
      <c r="D270" s="53" t="s">
        <v>33</v>
      </c>
      <c r="E270" s="48">
        <v>2.7</v>
      </c>
      <c r="F270" s="48">
        <v>0.7</v>
      </c>
      <c r="G270" s="48">
        <v>16.3</v>
      </c>
      <c r="H270" s="48">
        <v>87</v>
      </c>
      <c r="I270" s="30">
        <v>0.06</v>
      </c>
      <c r="J270" s="30">
        <v>0</v>
      </c>
      <c r="K270" s="30">
        <v>0</v>
      </c>
      <c r="L270" s="30">
        <v>0.6</v>
      </c>
      <c r="M270" s="30">
        <v>10</v>
      </c>
      <c r="N270" s="30">
        <v>32</v>
      </c>
      <c r="O270" s="30">
        <v>7.1</v>
      </c>
      <c r="P270" s="30">
        <v>0.6</v>
      </c>
    </row>
    <row r="271" spans="1:16" ht="15">
      <c r="A271" s="47"/>
      <c r="B271" s="47" t="s">
        <v>34</v>
      </c>
      <c r="C271" s="47"/>
      <c r="D271" s="30"/>
      <c r="E271" s="148">
        <f aca="true" t="shared" si="24" ref="E271:P271">SUM(E265:E270)</f>
        <v>37.27</v>
      </c>
      <c r="F271" s="148">
        <f t="shared" si="24"/>
        <v>40.230000000000004</v>
      </c>
      <c r="G271" s="148">
        <f t="shared" si="24"/>
        <v>108.27</v>
      </c>
      <c r="H271" s="148">
        <f t="shared" si="24"/>
        <v>963.54</v>
      </c>
      <c r="I271" s="148">
        <f t="shared" si="24"/>
        <v>2.22</v>
      </c>
      <c r="J271" s="148">
        <f t="shared" si="24"/>
        <v>45.65</v>
      </c>
      <c r="K271" s="148">
        <f t="shared" si="24"/>
        <v>188.45999999999998</v>
      </c>
      <c r="L271" s="148">
        <f t="shared" si="24"/>
        <v>5.83</v>
      </c>
      <c r="M271" s="148">
        <f t="shared" si="24"/>
        <v>326</v>
      </c>
      <c r="N271" s="148">
        <f t="shared" si="24"/>
        <v>423.23</v>
      </c>
      <c r="O271" s="148">
        <f t="shared" si="24"/>
        <v>222.64</v>
      </c>
      <c r="P271" s="148">
        <f t="shared" si="24"/>
        <v>22.27</v>
      </c>
    </row>
    <row r="272" spans="1:16" ht="15">
      <c r="A272" s="10"/>
      <c r="B272" s="10"/>
      <c r="C272" s="10"/>
      <c r="D272" s="27"/>
      <c r="E272" s="105" t="s">
        <v>25</v>
      </c>
      <c r="F272" s="105"/>
      <c r="G272" s="105"/>
      <c r="H272" s="27"/>
      <c r="I272" s="27"/>
      <c r="J272" s="27"/>
      <c r="K272" s="27"/>
      <c r="L272" s="27"/>
      <c r="M272" s="27"/>
      <c r="N272" s="27"/>
      <c r="O272" s="27"/>
      <c r="P272" s="27"/>
    </row>
    <row r="273" spans="1:16" ht="15">
      <c r="A273" s="48"/>
      <c r="B273" s="143" t="s">
        <v>63</v>
      </c>
      <c r="C273" s="50"/>
      <c r="D273" s="144">
        <v>100</v>
      </c>
      <c r="E273" s="145">
        <v>0.9</v>
      </c>
      <c r="F273" s="145">
        <v>0.133</v>
      </c>
      <c r="G273" s="145">
        <v>2.45</v>
      </c>
      <c r="H273" s="146">
        <v>14.66</v>
      </c>
      <c r="I273" s="145">
        <v>0.03</v>
      </c>
      <c r="J273" s="145">
        <v>12.67</v>
      </c>
      <c r="K273" s="147">
        <v>38.83</v>
      </c>
      <c r="L273" s="147">
        <v>0.133</v>
      </c>
      <c r="M273" s="147">
        <v>21.96</v>
      </c>
      <c r="N273" s="147">
        <v>38.76</v>
      </c>
      <c r="O273" s="147">
        <v>18.08</v>
      </c>
      <c r="P273" s="147">
        <v>0.65</v>
      </c>
    </row>
    <row r="274" spans="1:16" ht="15">
      <c r="A274" s="64">
        <v>110</v>
      </c>
      <c r="B274" s="65" t="s">
        <v>84</v>
      </c>
      <c r="C274" s="101"/>
      <c r="D274" s="66" t="s">
        <v>118</v>
      </c>
      <c r="E274" s="66">
        <v>2.56</v>
      </c>
      <c r="F274" s="66">
        <v>8.37</v>
      </c>
      <c r="G274" s="66">
        <v>19</v>
      </c>
      <c r="H274" s="66">
        <v>162.5</v>
      </c>
      <c r="I274" s="36">
        <v>11.12</v>
      </c>
      <c r="J274" s="36">
        <v>10.25</v>
      </c>
      <c r="K274" s="36">
        <v>12.67</v>
      </c>
      <c r="L274" s="36">
        <v>0.275</v>
      </c>
      <c r="M274" s="36">
        <v>4.05</v>
      </c>
      <c r="N274" s="36">
        <v>92.5</v>
      </c>
      <c r="O274" s="36">
        <v>12.5</v>
      </c>
      <c r="P274" s="107">
        <v>0.37</v>
      </c>
    </row>
    <row r="275" spans="1:16" ht="15">
      <c r="A275" s="48" t="s">
        <v>66</v>
      </c>
      <c r="B275" s="52" t="s">
        <v>112</v>
      </c>
      <c r="C275" s="52"/>
      <c r="D275" s="48" t="s">
        <v>108</v>
      </c>
      <c r="E275" s="115">
        <v>22.81</v>
      </c>
      <c r="F275" s="115">
        <v>27.93</v>
      </c>
      <c r="G275" s="115">
        <v>42.4</v>
      </c>
      <c r="H275" s="115">
        <v>511.36</v>
      </c>
      <c r="I275" s="117">
        <v>0.48</v>
      </c>
      <c r="J275" s="117">
        <v>54.24</v>
      </c>
      <c r="K275" s="117">
        <v>0.38</v>
      </c>
      <c r="L275" s="117">
        <v>0.907</v>
      </c>
      <c r="M275" s="117">
        <v>70.56</v>
      </c>
      <c r="N275" s="117">
        <v>556.8</v>
      </c>
      <c r="O275" s="117">
        <v>108.9</v>
      </c>
      <c r="P275" s="119">
        <v>6.76</v>
      </c>
    </row>
    <row r="276" spans="1:16" ht="15">
      <c r="A276" s="69">
        <v>631</v>
      </c>
      <c r="B276" s="52" t="s">
        <v>47</v>
      </c>
      <c r="C276" s="52"/>
      <c r="D276" s="115">
        <v>200</v>
      </c>
      <c r="E276" s="115">
        <v>0.097</v>
      </c>
      <c r="F276" s="115">
        <v>0.039</v>
      </c>
      <c r="G276" s="115">
        <v>21.512</v>
      </c>
      <c r="H276" s="115">
        <v>86.785</v>
      </c>
      <c r="I276" s="117">
        <v>0.002</v>
      </c>
      <c r="J276" s="117">
        <v>0.058</v>
      </c>
      <c r="K276" s="117">
        <v>1.358</v>
      </c>
      <c r="L276" s="117">
        <v>0.058</v>
      </c>
      <c r="M276" s="117">
        <v>7.584</v>
      </c>
      <c r="N276" s="117">
        <v>4.462</v>
      </c>
      <c r="O276" s="117">
        <v>1.746</v>
      </c>
      <c r="P276" s="117">
        <v>0.157</v>
      </c>
    </row>
    <row r="277" spans="1:16" ht="15">
      <c r="A277" s="160"/>
      <c r="B277" s="52" t="s">
        <v>72</v>
      </c>
      <c r="C277" s="52"/>
      <c r="D277" s="48">
        <v>40</v>
      </c>
      <c r="E277" s="135">
        <v>6.4</v>
      </c>
      <c r="F277" s="135">
        <v>26.5</v>
      </c>
      <c r="G277" s="135">
        <v>29.5</v>
      </c>
      <c r="H277" s="135">
        <v>199.7</v>
      </c>
      <c r="I277" s="136">
        <v>0</v>
      </c>
      <c r="J277" s="136">
        <v>2.5</v>
      </c>
      <c r="K277" s="137">
        <v>0</v>
      </c>
      <c r="L277" s="137">
        <v>0</v>
      </c>
      <c r="M277" s="137">
        <v>22.67</v>
      </c>
      <c r="N277" s="137">
        <v>12</v>
      </c>
      <c r="O277" s="137">
        <v>9.3</v>
      </c>
      <c r="P277" s="137">
        <v>0.12</v>
      </c>
    </row>
    <row r="278" spans="1:16" ht="15">
      <c r="A278" s="84"/>
      <c r="B278" s="52" t="s">
        <v>23</v>
      </c>
      <c r="C278" s="52"/>
      <c r="D278" s="53" t="s">
        <v>33</v>
      </c>
      <c r="E278" s="48">
        <v>2.7</v>
      </c>
      <c r="F278" s="48">
        <v>0.7</v>
      </c>
      <c r="G278" s="48">
        <v>16.3</v>
      </c>
      <c r="H278" s="48">
        <v>87</v>
      </c>
      <c r="I278" s="30">
        <v>0.06</v>
      </c>
      <c r="J278" s="30">
        <v>0</v>
      </c>
      <c r="K278" s="30">
        <v>0</v>
      </c>
      <c r="L278" s="30">
        <v>0.6</v>
      </c>
      <c r="M278" s="30">
        <v>10</v>
      </c>
      <c r="N278" s="30">
        <v>32</v>
      </c>
      <c r="O278" s="30">
        <v>7.1</v>
      </c>
      <c r="P278" s="30">
        <v>0.6</v>
      </c>
    </row>
    <row r="279" spans="1:16" ht="15">
      <c r="A279" s="84"/>
      <c r="B279" s="52" t="s">
        <v>27</v>
      </c>
      <c r="C279" s="52"/>
      <c r="D279" s="53" t="s">
        <v>86</v>
      </c>
      <c r="E279" s="48">
        <v>4</v>
      </c>
      <c r="F279" s="48">
        <v>0.8</v>
      </c>
      <c r="G279" s="48">
        <v>24.2</v>
      </c>
      <c r="H279" s="48">
        <v>130</v>
      </c>
      <c r="I279" s="30">
        <v>0.1</v>
      </c>
      <c r="J279" s="30">
        <v>0</v>
      </c>
      <c r="K279" s="30">
        <v>0</v>
      </c>
      <c r="L279" s="30">
        <v>0.9</v>
      </c>
      <c r="M279" s="30">
        <v>15</v>
      </c>
      <c r="N279" s="30">
        <v>49.36</v>
      </c>
      <c r="O279" s="30">
        <v>10.64</v>
      </c>
      <c r="P279" s="30">
        <v>0.9</v>
      </c>
    </row>
    <row r="280" spans="1:16" ht="15">
      <c r="A280" s="47"/>
      <c r="B280" s="47" t="s">
        <v>34</v>
      </c>
      <c r="C280" s="47"/>
      <c r="D280" s="30"/>
      <c r="E280" s="148">
        <f>SUM(E273:E279)</f>
        <v>39.467000000000006</v>
      </c>
      <c r="F280" s="148">
        <f aca="true" t="shared" si="25" ref="F280:P280">SUM(F273:F279)</f>
        <v>64.47200000000001</v>
      </c>
      <c r="G280" s="148">
        <f t="shared" si="25"/>
        <v>155.362</v>
      </c>
      <c r="H280" s="148">
        <f t="shared" si="25"/>
        <v>1192.0049999999999</v>
      </c>
      <c r="I280" s="148">
        <f t="shared" si="25"/>
        <v>11.792</v>
      </c>
      <c r="J280" s="148">
        <f t="shared" si="25"/>
        <v>79.718</v>
      </c>
      <c r="K280" s="148">
        <f t="shared" si="25"/>
        <v>53.238</v>
      </c>
      <c r="L280" s="148">
        <f t="shared" si="25"/>
        <v>2.8729999999999998</v>
      </c>
      <c r="M280" s="148">
        <f t="shared" si="25"/>
        <v>151.824</v>
      </c>
      <c r="N280" s="148">
        <f t="shared" si="25"/>
        <v>785.882</v>
      </c>
      <c r="O280" s="148">
        <f t="shared" si="25"/>
        <v>168.26600000000002</v>
      </c>
      <c r="P280" s="148">
        <f t="shared" si="25"/>
        <v>9.556999999999999</v>
      </c>
    </row>
    <row r="281" spans="1:16" ht="15">
      <c r="A281" s="47"/>
      <c r="B281" s="112" t="s">
        <v>35</v>
      </c>
      <c r="C281" s="47"/>
      <c r="D281" s="30"/>
      <c r="E281" s="148">
        <f aca="true" t="shared" si="26" ref="E281:P281">E271+E280</f>
        <v>76.73700000000001</v>
      </c>
      <c r="F281" s="148">
        <f t="shared" si="26"/>
        <v>104.70200000000001</v>
      </c>
      <c r="G281" s="148">
        <f t="shared" si="26"/>
        <v>263.632</v>
      </c>
      <c r="H281" s="148">
        <f t="shared" si="26"/>
        <v>2155.545</v>
      </c>
      <c r="I281" s="148">
        <f t="shared" si="26"/>
        <v>14.012</v>
      </c>
      <c r="J281" s="148">
        <f t="shared" si="26"/>
        <v>125.368</v>
      </c>
      <c r="K281" s="148">
        <f t="shared" si="26"/>
        <v>241.69799999999998</v>
      </c>
      <c r="L281" s="148">
        <f t="shared" si="26"/>
        <v>8.703</v>
      </c>
      <c r="M281" s="148">
        <f t="shared" si="26"/>
        <v>477.824</v>
      </c>
      <c r="N281" s="148">
        <f t="shared" si="26"/>
        <v>1209.112</v>
      </c>
      <c r="O281" s="148">
        <f t="shared" si="26"/>
        <v>390.906</v>
      </c>
      <c r="P281" s="148">
        <f t="shared" si="26"/>
        <v>31.826999999999998</v>
      </c>
    </row>
    <row r="282" spans="1:16" ht="15">
      <c r="A282" s="10"/>
      <c r="B282" s="10"/>
      <c r="C282" s="10"/>
      <c r="D282" s="27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</row>
    <row r="283" spans="1:16" ht="208.5" customHeight="1">
      <c r="A283" s="10"/>
      <c r="B283" s="10"/>
      <c r="C283" s="10"/>
      <c r="D283" s="27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</row>
    <row r="284" spans="1:16" ht="16.5" customHeight="1">
      <c r="A284" s="10"/>
      <c r="B284" s="10"/>
      <c r="C284" s="10"/>
      <c r="D284" s="27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</row>
    <row r="285" spans="1:16" ht="7.5" customHeight="1">
      <c r="A285" s="10"/>
      <c r="B285" s="10"/>
      <c r="C285" s="10"/>
      <c r="D285" s="27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</row>
    <row r="286" spans="1:16" ht="15" customHeight="1">
      <c r="A286" s="27"/>
      <c r="B286" s="10"/>
      <c r="C286" s="10"/>
      <c r="D286" s="71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</row>
    <row r="287" spans="1:16" ht="30" customHeight="1">
      <c r="A287" s="187" t="s">
        <v>114</v>
      </c>
      <c r="B287" s="187"/>
      <c r="C287" s="187"/>
      <c r="D287" s="187"/>
      <c r="E287" s="187"/>
      <c r="F287" s="187"/>
      <c r="G287" s="187"/>
      <c r="H287" s="187"/>
      <c r="I287" s="187"/>
      <c r="J287" s="187"/>
      <c r="K287" s="187"/>
      <c r="L287" s="187"/>
      <c r="M287" s="187"/>
      <c r="N287" s="187"/>
      <c r="O287" s="187"/>
      <c r="P287" s="187"/>
    </row>
    <row r="288" spans="1:16" ht="15" customHeight="1">
      <c r="A288" s="27"/>
      <c r="B288" s="10"/>
      <c r="C288" s="10"/>
      <c r="D288" s="71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</row>
    <row r="289" spans="1:16" ht="15">
      <c r="A289" s="34" t="s">
        <v>0</v>
      </c>
      <c r="B289" s="35" t="s">
        <v>1</v>
      </c>
      <c r="C289" s="98"/>
      <c r="D289" s="36" t="s">
        <v>2</v>
      </c>
      <c r="E289" s="188" t="s">
        <v>3</v>
      </c>
      <c r="F289" s="189"/>
      <c r="G289" s="190"/>
      <c r="H289" s="36" t="s">
        <v>4</v>
      </c>
      <c r="I289" s="188" t="s">
        <v>5</v>
      </c>
      <c r="J289" s="189"/>
      <c r="K289" s="189"/>
      <c r="L289" s="190"/>
      <c r="M289" s="188" t="s">
        <v>6</v>
      </c>
      <c r="N289" s="189"/>
      <c r="O289" s="189"/>
      <c r="P289" s="190"/>
    </row>
    <row r="290" spans="1:16" ht="15.75">
      <c r="A290" s="37" t="s">
        <v>7</v>
      </c>
      <c r="B290" s="38"/>
      <c r="C290" s="99" t="s">
        <v>8</v>
      </c>
      <c r="D290" s="37"/>
      <c r="E290" s="37" t="s">
        <v>9</v>
      </c>
      <c r="F290" s="37" t="s">
        <v>10</v>
      </c>
      <c r="G290" s="37" t="s">
        <v>11</v>
      </c>
      <c r="H290" s="37" t="s">
        <v>12</v>
      </c>
      <c r="I290" s="39" t="s">
        <v>37</v>
      </c>
      <c r="J290" s="39" t="s">
        <v>13</v>
      </c>
      <c r="K290" s="39" t="s">
        <v>14</v>
      </c>
      <c r="L290" s="39" t="s">
        <v>15</v>
      </c>
      <c r="M290" s="40" t="s">
        <v>16</v>
      </c>
      <c r="N290" s="40" t="s">
        <v>17</v>
      </c>
      <c r="O290" s="40" t="s">
        <v>18</v>
      </c>
      <c r="P290" s="40" t="s">
        <v>19</v>
      </c>
    </row>
    <row r="291" spans="1:16" ht="15">
      <c r="A291" s="39">
        <v>1</v>
      </c>
      <c r="B291" s="41">
        <v>2</v>
      </c>
      <c r="C291" s="30">
        <v>3</v>
      </c>
      <c r="D291" s="42">
        <v>3</v>
      </c>
      <c r="E291" s="41">
        <v>4</v>
      </c>
      <c r="F291" s="41">
        <v>5</v>
      </c>
      <c r="G291" s="41">
        <v>6</v>
      </c>
      <c r="H291" s="41">
        <v>7</v>
      </c>
      <c r="I291" s="39">
        <v>8</v>
      </c>
      <c r="J291" s="39">
        <v>9</v>
      </c>
      <c r="K291" s="39">
        <v>10</v>
      </c>
      <c r="L291" s="39">
        <v>11</v>
      </c>
      <c r="M291" s="40">
        <v>12</v>
      </c>
      <c r="N291" s="40">
        <v>13</v>
      </c>
      <c r="O291" s="40">
        <v>14</v>
      </c>
      <c r="P291" s="40">
        <v>15</v>
      </c>
    </row>
    <row r="292" spans="1:16" ht="15">
      <c r="A292" s="43"/>
      <c r="B292" s="46" t="s">
        <v>60</v>
      </c>
      <c r="C292" s="46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</row>
    <row r="293" spans="1:16" ht="15">
      <c r="A293" s="46" t="s">
        <v>20</v>
      </c>
      <c r="B293" s="46"/>
      <c r="C293" s="43"/>
      <c r="D293" s="45"/>
      <c r="E293" s="191" t="s">
        <v>28</v>
      </c>
      <c r="F293" s="191"/>
      <c r="G293" s="44"/>
      <c r="H293" s="45"/>
      <c r="I293" s="45"/>
      <c r="J293" s="45"/>
      <c r="K293" s="45"/>
      <c r="L293" s="45"/>
      <c r="M293" s="45"/>
      <c r="N293" s="45"/>
      <c r="O293" s="45"/>
      <c r="P293" s="45"/>
    </row>
    <row r="294" spans="1:16" ht="27.75" customHeight="1">
      <c r="A294" s="186" t="s">
        <v>100</v>
      </c>
      <c r="B294" s="186"/>
      <c r="C294" s="43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</row>
    <row r="295" spans="1:16" ht="15">
      <c r="A295" s="73"/>
      <c r="B295" s="73"/>
      <c r="C295" s="43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</row>
    <row r="296" spans="1:16" ht="25.5">
      <c r="A296" s="176" t="s">
        <v>75</v>
      </c>
      <c r="B296" s="177" t="s">
        <v>74</v>
      </c>
      <c r="C296" s="178" t="s">
        <v>43</v>
      </c>
      <c r="D296" s="139" t="s">
        <v>120</v>
      </c>
      <c r="E296" s="139">
        <v>19.6</v>
      </c>
      <c r="F296" s="139">
        <v>21.3</v>
      </c>
      <c r="G296" s="139">
        <v>54.66</v>
      </c>
      <c r="H296" s="139">
        <v>470.6</v>
      </c>
      <c r="I296" s="139">
        <v>0.12</v>
      </c>
      <c r="J296" s="139">
        <v>0.17</v>
      </c>
      <c r="K296" s="139">
        <v>78.6</v>
      </c>
      <c r="L296" s="139">
        <v>5.05</v>
      </c>
      <c r="M296" s="139">
        <v>133.2</v>
      </c>
      <c r="N296" s="139">
        <v>216.26</v>
      </c>
      <c r="O296" s="139">
        <v>37.73</v>
      </c>
      <c r="P296" s="139">
        <v>1.7</v>
      </c>
    </row>
    <row r="297" spans="1:16" ht="15">
      <c r="A297" s="49">
        <v>3</v>
      </c>
      <c r="B297" s="153" t="s">
        <v>123</v>
      </c>
      <c r="C297" s="154">
        <v>170</v>
      </c>
      <c r="D297" s="155">
        <v>55</v>
      </c>
      <c r="E297" s="156">
        <v>28.96</v>
      </c>
      <c r="F297" s="156">
        <v>23.1</v>
      </c>
      <c r="G297" s="156">
        <v>30.9</v>
      </c>
      <c r="H297" s="156">
        <v>456.01</v>
      </c>
      <c r="I297" s="156">
        <v>0</v>
      </c>
      <c r="J297" s="156">
        <v>2.2</v>
      </c>
      <c r="K297" s="156">
        <v>0.37</v>
      </c>
      <c r="L297" s="156">
        <v>0.85</v>
      </c>
      <c r="M297" s="156">
        <v>226.11</v>
      </c>
      <c r="N297" s="156">
        <v>40.21</v>
      </c>
      <c r="O297" s="156">
        <v>322.9</v>
      </c>
      <c r="P297" s="156">
        <v>2.56</v>
      </c>
    </row>
    <row r="298" spans="1:16" ht="15">
      <c r="A298" s="49"/>
      <c r="B298" s="65" t="s">
        <v>61</v>
      </c>
      <c r="C298" s="52"/>
      <c r="D298" s="48">
        <v>200</v>
      </c>
      <c r="E298" s="135">
        <v>0.8</v>
      </c>
      <c r="F298" s="135">
        <v>0.8</v>
      </c>
      <c r="G298" s="135">
        <v>19.6</v>
      </c>
      <c r="H298" s="135">
        <v>88</v>
      </c>
      <c r="I298" s="136">
        <v>0.06</v>
      </c>
      <c r="J298" s="136">
        <v>20</v>
      </c>
      <c r="K298" s="137">
        <v>0</v>
      </c>
      <c r="L298" s="137">
        <v>0</v>
      </c>
      <c r="M298" s="137">
        <v>32</v>
      </c>
      <c r="N298" s="137">
        <v>22</v>
      </c>
      <c r="O298" s="137">
        <v>18</v>
      </c>
      <c r="P298" s="137">
        <v>4.4</v>
      </c>
    </row>
    <row r="299" spans="1:18" ht="15.75">
      <c r="A299" s="48">
        <v>685</v>
      </c>
      <c r="B299" s="52" t="s">
        <v>22</v>
      </c>
      <c r="C299" s="52"/>
      <c r="D299" s="48">
        <v>200</v>
      </c>
      <c r="E299" s="48">
        <v>0.2</v>
      </c>
      <c r="F299" s="48">
        <v>0</v>
      </c>
      <c r="G299" s="48">
        <v>15</v>
      </c>
      <c r="H299" s="48">
        <v>58</v>
      </c>
      <c r="I299" s="30">
        <v>0</v>
      </c>
      <c r="J299" s="30">
        <v>2.2</v>
      </c>
      <c r="K299" s="30">
        <v>0</v>
      </c>
      <c r="L299" s="30">
        <v>0</v>
      </c>
      <c r="M299" s="30">
        <v>87</v>
      </c>
      <c r="N299" s="30">
        <v>68</v>
      </c>
      <c r="O299" s="30">
        <v>14</v>
      </c>
      <c r="P299" s="30">
        <v>0.8</v>
      </c>
      <c r="Q299" s="17"/>
      <c r="R299" s="8"/>
    </row>
    <row r="300" spans="1:18" ht="15.75">
      <c r="A300" s="30"/>
      <c r="B300" s="52" t="s">
        <v>23</v>
      </c>
      <c r="C300" s="52"/>
      <c r="D300" s="53" t="s">
        <v>33</v>
      </c>
      <c r="E300" s="48">
        <v>2.7</v>
      </c>
      <c r="F300" s="48">
        <v>0.7</v>
      </c>
      <c r="G300" s="48">
        <v>16.3</v>
      </c>
      <c r="H300" s="48">
        <v>87</v>
      </c>
      <c r="I300" s="30">
        <v>0.06</v>
      </c>
      <c r="J300" s="30">
        <v>0</v>
      </c>
      <c r="K300" s="30">
        <v>0</v>
      </c>
      <c r="L300" s="30">
        <v>0.6</v>
      </c>
      <c r="M300" s="30">
        <v>10</v>
      </c>
      <c r="N300" s="30">
        <v>32</v>
      </c>
      <c r="O300" s="30">
        <v>7.1</v>
      </c>
      <c r="P300" s="30">
        <v>0.6</v>
      </c>
      <c r="Q300" s="5"/>
      <c r="R300" s="8"/>
    </row>
    <row r="301" spans="1:16" ht="15">
      <c r="A301" s="47"/>
      <c r="B301" s="47" t="s">
        <v>34</v>
      </c>
      <c r="C301" s="47"/>
      <c r="D301" s="30"/>
      <c r="E301" s="148">
        <f>SUM(E296:E300)</f>
        <v>52.260000000000005</v>
      </c>
      <c r="F301" s="148">
        <f aca="true" t="shared" si="27" ref="F301:P301">SUM(F296:F300)</f>
        <v>45.900000000000006</v>
      </c>
      <c r="G301" s="148">
        <f t="shared" si="27"/>
        <v>136.46</v>
      </c>
      <c r="H301" s="148">
        <f t="shared" si="27"/>
        <v>1159.6100000000001</v>
      </c>
      <c r="I301" s="148">
        <f t="shared" si="27"/>
        <v>0.24</v>
      </c>
      <c r="J301" s="148">
        <f t="shared" si="27"/>
        <v>24.57</v>
      </c>
      <c r="K301" s="148">
        <f t="shared" si="27"/>
        <v>78.97</v>
      </c>
      <c r="L301" s="148">
        <f t="shared" si="27"/>
        <v>6.499999999999999</v>
      </c>
      <c r="M301" s="148">
        <f t="shared" si="27"/>
        <v>488.31</v>
      </c>
      <c r="N301" s="148">
        <f t="shared" si="27"/>
        <v>378.46999999999997</v>
      </c>
      <c r="O301" s="148">
        <f t="shared" si="27"/>
        <v>399.73</v>
      </c>
      <c r="P301" s="148">
        <f t="shared" si="27"/>
        <v>10.06</v>
      </c>
    </row>
    <row r="302" spans="1:16" ht="15">
      <c r="A302" s="10"/>
      <c r="B302" s="10"/>
      <c r="C302" s="10"/>
      <c r="D302" s="27"/>
      <c r="E302" s="105" t="s">
        <v>25</v>
      </c>
      <c r="F302" s="105"/>
      <c r="G302" s="105"/>
      <c r="H302" s="27"/>
      <c r="I302" s="27"/>
      <c r="J302" s="27"/>
      <c r="K302" s="27"/>
      <c r="L302" s="27"/>
      <c r="M302" s="27"/>
      <c r="N302" s="27"/>
      <c r="O302" s="27"/>
      <c r="P302" s="27"/>
    </row>
    <row r="303" spans="1:16" ht="25.5">
      <c r="A303" s="64"/>
      <c r="B303" s="143" t="s">
        <v>64</v>
      </c>
      <c r="C303" s="50"/>
      <c r="D303" s="51">
        <v>100</v>
      </c>
      <c r="E303" s="51">
        <v>0.85</v>
      </c>
      <c r="F303" s="51">
        <v>0.2</v>
      </c>
      <c r="G303" s="51">
        <v>4</v>
      </c>
      <c r="H303" s="51">
        <v>21.3</v>
      </c>
      <c r="I303" s="39">
        <v>0.058</v>
      </c>
      <c r="J303" s="39">
        <v>18.8</v>
      </c>
      <c r="K303" s="39">
        <v>3.88</v>
      </c>
      <c r="L303" s="39">
        <v>0.33</v>
      </c>
      <c r="M303" s="39">
        <v>20.3</v>
      </c>
      <c r="N303" s="39">
        <v>36.7</v>
      </c>
      <c r="O303" s="41">
        <v>22.36</v>
      </c>
      <c r="P303" s="30">
        <v>36.7</v>
      </c>
    </row>
    <row r="304" spans="1:16" ht="25.5">
      <c r="A304" s="48">
        <v>132</v>
      </c>
      <c r="B304" s="109" t="s">
        <v>89</v>
      </c>
      <c r="C304" s="16"/>
      <c r="D304" s="48" t="s">
        <v>118</v>
      </c>
      <c r="E304" s="48">
        <v>3.75</v>
      </c>
      <c r="F304" s="48">
        <v>5.63</v>
      </c>
      <c r="G304" s="48">
        <v>25.13</v>
      </c>
      <c r="H304" s="48">
        <v>168.75</v>
      </c>
      <c r="I304" s="30">
        <v>0</v>
      </c>
      <c r="J304" s="30">
        <v>5.87</v>
      </c>
      <c r="K304" s="30">
        <v>0</v>
      </c>
      <c r="L304" s="30">
        <v>0.37</v>
      </c>
      <c r="M304" s="30">
        <v>22.5</v>
      </c>
      <c r="N304" s="30">
        <v>96.25</v>
      </c>
      <c r="O304" s="30">
        <v>16.25</v>
      </c>
      <c r="P304" s="30">
        <v>0.5</v>
      </c>
    </row>
    <row r="305" spans="1:16" ht="15">
      <c r="A305" s="48"/>
      <c r="B305" s="52" t="s">
        <v>77</v>
      </c>
      <c r="C305" s="52"/>
      <c r="D305" s="48">
        <v>100</v>
      </c>
      <c r="E305" s="48">
        <v>18.21</v>
      </c>
      <c r="F305" s="145">
        <v>0.2</v>
      </c>
      <c r="G305" s="48">
        <v>9.85</v>
      </c>
      <c r="H305" s="48">
        <v>303.52</v>
      </c>
      <c r="I305" s="30">
        <v>0.1</v>
      </c>
      <c r="J305" s="30">
        <v>11.8</v>
      </c>
      <c r="K305" s="30">
        <v>68.23</v>
      </c>
      <c r="L305" s="30">
        <v>2.4</v>
      </c>
      <c r="M305" s="30">
        <v>48.01</v>
      </c>
      <c r="N305" s="30">
        <v>147.41</v>
      </c>
      <c r="O305" s="30">
        <v>184.25</v>
      </c>
      <c r="P305" s="30">
        <v>1.8</v>
      </c>
    </row>
    <row r="306" spans="1:16" ht="15">
      <c r="A306" s="49">
        <v>520</v>
      </c>
      <c r="B306" s="109" t="s">
        <v>107</v>
      </c>
      <c r="C306" s="52"/>
      <c r="D306" s="48" t="s">
        <v>119</v>
      </c>
      <c r="E306" s="48">
        <v>3.84</v>
      </c>
      <c r="F306" s="48">
        <v>8.16</v>
      </c>
      <c r="G306" s="48">
        <v>26.4</v>
      </c>
      <c r="H306" s="48">
        <v>195.6</v>
      </c>
      <c r="I306" s="30">
        <v>0.24</v>
      </c>
      <c r="J306" s="30">
        <v>8.04</v>
      </c>
      <c r="K306" s="30">
        <v>0.012</v>
      </c>
      <c r="L306" s="30">
        <v>0.24</v>
      </c>
      <c r="M306" s="30">
        <v>57.6</v>
      </c>
      <c r="N306" s="30">
        <v>120.96</v>
      </c>
      <c r="O306" s="30">
        <v>43.2</v>
      </c>
      <c r="P306" s="30">
        <v>1.44</v>
      </c>
    </row>
    <row r="307" spans="1:16" ht="15">
      <c r="A307" s="48">
        <v>638</v>
      </c>
      <c r="B307" s="52" t="s">
        <v>42</v>
      </c>
      <c r="C307" s="52"/>
      <c r="D307" s="48">
        <v>200</v>
      </c>
      <c r="E307" s="48">
        <v>0.4</v>
      </c>
      <c r="F307" s="48">
        <v>0</v>
      </c>
      <c r="G307" s="48">
        <v>27.4</v>
      </c>
      <c r="H307" s="48">
        <v>106</v>
      </c>
      <c r="I307" s="30">
        <v>0</v>
      </c>
      <c r="J307" s="30">
        <v>2.8</v>
      </c>
      <c r="K307" s="30">
        <v>0</v>
      </c>
      <c r="L307" s="30">
        <v>0.2</v>
      </c>
      <c r="M307" s="30">
        <v>18</v>
      </c>
      <c r="N307" s="30">
        <v>10</v>
      </c>
      <c r="O307" s="30">
        <v>4</v>
      </c>
      <c r="P307" s="30">
        <v>0.6</v>
      </c>
    </row>
    <row r="308" spans="1:16" ht="15">
      <c r="A308" s="69"/>
      <c r="B308" s="65" t="s">
        <v>71</v>
      </c>
      <c r="C308" s="52"/>
      <c r="D308" s="48">
        <v>40</v>
      </c>
      <c r="E308" s="135">
        <v>5.8</v>
      </c>
      <c r="F308" s="135">
        <v>22.6</v>
      </c>
      <c r="G308" s="135">
        <v>20.8</v>
      </c>
      <c r="H308" s="135">
        <v>156</v>
      </c>
      <c r="I308" s="136">
        <v>0</v>
      </c>
      <c r="J308" s="136">
        <v>2.2</v>
      </c>
      <c r="K308" s="137">
        <v>0</v>
      </c>
      <c r="L308" s="137">
        <v>0</v>
      </c>
      <c r="M308" s="137">
        <v>16</v>
      </c>
      <c r="N308" s="137">
        <v>8</v>
      </c>
      <c r="O308" s="137">
        <v>6</v>
      </c>
      <c r="P308" s="137">
        <v>0.8</v>
      </c>
    </row>
    <row r="309" spans="1:16" ht="15">
      <c r="A309" s="49"/>
      <c r="B309" s="52" t="s">
        <v>23</v>
      </c>
      <c r="C309" s="52"/>
      <c r="D309" s="53" t="s">
        <v>33</v>
      </c>
      <c r="E309" s="48">
        <v>2.7</v>
      </c>
      <c r="F309" s="48">
        <v>0.7</v>
      </c>
      <c r="G309" s="48">
        <v>16.3</v>
      </c>
      <c r="H309" s="48">
        <v>87</v>
      </c>
      <c r="I309" s="30">
        <v>0.06</v>
      </c>
      <c r="J309" s="30">
        <v>0</v>
      </c>
      <c r="K309" s="30">
        <v>0</v>
      </c>
      <c r="L309" s="30">
        <v>0.6</v>
      </c>
      <c r="M309" s="30">
        <v>10</v>
      </c>
      <c r="N309" s="30">
        <v>32</v>
      </c>
      <c r="O309" s="30">
        <v>7.1</v>
      </c>
      <c r="P309" s="30">
        <v>0.6</v>
      </c>
    </row>
    <row r="310" spans="1:16" ht="15">
      <c r="A310" s="48"/>
      <c r="B310" s="52" t="s">
        <v>27</v>
      </c>
      <c r="C310" s="52"/>
      <c r="D310" s="53" t="s">
        <v>33</v>
      </c>
      <c r="E310" s="48">
        <v>2.2</v>
      </c>
      <c r="F310" s="48">
        <v>0.4</v>
      </c>
      <c r="G310" s="48">
        <v>18.8</v>
      </c>
      <c r="H310" s="48">
        <v>88</v>
      </c>
      <c r="I310" s="30">
        <v>0.08</v>
      </c>
      <c r="J310" s="30">
        <v>0</v>
      </c>
      <c r="K310" s="30">
        <v>0</v>
      </c>
      <c r="L310" s="30">
        <v>1.2</v>
      </c>
      <c r="M310" s="30">
        <v>20</v>
      </c>
      <c r="N310" s="30">
        <v>64</v>
      </c>
      <c r="O310" s="30">
        <v>14.2</v>
      </c>
      <c r="P310" s="30">
        <v>1.2</v>
      </c>
    </row>
    <row r="311" spans="1:19" ht="15">
      <c r="A311" s="47"/>
      <c r="B311" s="47" t="s">
        <v>34</v>
      </c>
      <c r="C311" s="47"/>
      <c r="D311" s="30"/>
      <c r="E311" s="148">
        <f>SUM(E303:E310)</f>
        <v>37.75000000000001</v>
      </c>
      <c r="F311" s="148">
        <f aca="true" t="shared" si="28" ref="F311:P311">SUM(F303:F310)</f>
        <v>37.89000000000001</v>
      </c>
      <c r="G311" s="148">
        <f t="shared" si="28"/>
        <v>148.68</v>
      </c>
      <c r="H311" s="148">
        <f t="shared" si="28"/>
        <v>1126.17</v>
      </c>
      <c r="I311" s="148">
        <f t="shared" si="28"/>
        <v>0.538</v>
      </c>
      <c r="J311" s="148">
        <f t="shared" si="28"/>
        <v>49.51</v>
      </c>
      <c r="K311" s="148">
        <f t="shared" si="28"/>
        <v>72.122</v>
      </c>
      <c r="L311" s="148">
        <f t="shared" si="28"/>
        <v>5.34</v>
      </c>
      <c r="M311" s="148">
        <f t="shared" si="28"/>
        <v>212.41</v>
      </c>
      <c r="N311" s="148">
        <f t="shared" si="28"/>
        <v>515.3199999999999</v>
      </c>
      <c r="O311" s="148">
        <f t="shared" si="28"/>
        <v>297.36</v>
      </c>
      <c r="P311" s="148">
        <f t="shared" si="28"/>
        <v>43.64</v>
      </c>
      <c r="S311" s="33"/>
    </row>
    <row r="312" spans="1:16" ht="15">
      <c r="A312" s="96"/>
      <c r="B312" s="112" t="s">
        <v>35</v>
      </c>
      <c r="C312" s="47"/>
      <c r="D312" s="30"/>
      <c r="E312" s="148">
        <f aca="true" t="shared" si="29" ref="E312:P312">E301+E311</f>
        <v>90.01000000000002</v>
      </c>
      <c r="F312" s="148">
        <f t="shared" si="29"/>
        <v>83.79000000000002</v>
      </c>
      <c r="G312" s="148">
        <f t="shared" si="29"/>
        <v>285.14</v>
      </c>
      <c r="H312" s="148">
        <f t="shared" si="29"/>
        <v>2285.78</v>
      </c>
      <c r="I312" s="148">
        <f t="shared" si="29"/>
        <v>0.778</v>
      </c>
      <c r="J312" s="148">
        <f t="shared" si="29"/>
        <v>74.08</v>
      </c>
      <c r="K312" s="148">
        <f t="shared" si="29"/>
        <v>151.09199999999998</v>
      </c>
      <c r="L312" s="148">
        <f t="shared" si="29"/>
        <v>11.84</v>
      </c>
      <c r="M312" s="148">
        <f t="shared" si="29"/>
        <v>700.72</v>
      </c>
      <c r="N312" s="148">
        <f t="shared" si="29"/>
        <v>893.79</v>
      </c>
      <c r="O312" s="148">
        <f t="shared" si="29"/>
        <v>697.09</v>
      </c>
      <c r="P312" s="148">
        <f t="shared" si="29"/>
        <v>53.7</v>
      </c>
    </row>
    <row r="313" spans="1:16" ht="15">
      <c r="A313" s="47"/>
      <c r="B313" s="179" t="s">
        <v>99</v>
      </c>
      <c r="C313" s="47"/>
      <c r="D313" s="30"/>
      <c r="E313" s="148">
        <v>851.5</v>
      </c>
      <c r="F313" s="148">
        <v>862.1</v>
      </c>
      <c r="G313" s="148">
        <v>2834.2</v>
      </c>
      <c r="H313" s="148">
        <v>20931.83</v>
      </c>
      <c r="I313" s="148"/>
      <c r="J313" s="148"/>
      <c r="K313" s="148"/>
      <c r="L313" s="148"/>
      <c r="M313" s="148"/>
      <c r="N313" s="148"/>
      <c r="O313" s="148"/>
      <c r="P313" s="148"/>
    </row>
    <row r="314" spans="1:18" ht="15.75">
      <c r="A314" s="47"/>
      <c r="B314" s="179" t="s">
        <v>45</v>
      </c>
      <c r="C314" s="47"/>
      <c r="D314" s="30"/>
      <c r="E314" s="148">
        <v>85.15</v>
      </c>
      <c r="F314" s="148">
        <v>86.21</v>
      </c>
      <c r="G314" s="148">
        <v>283.4</v>
      </c>
      <c r="H314" s="148">
        <v>2093.18</v>
      </c>
      <c r="I314" s="148"/>
      <c r="J314" s="148"/>
      <c r="K314" s="148"/>
      <c r="L314" s="148"/>
      <c r="M314" s="148"/>
      <c r="N314" s="148"/>
      <c r="O314" s="148"/>
      <c r="P314" s="148"/>
      <c r="Q314" s="19"/>
      <c r="R314" s="8"/>
    </row>
    <row r="315" spans="1:18" ht="15.75">
      <c r="A315" s="10"/>
      <c r="B315" s="97"/>
      <c r="C315" s="10"/>
      <c r="D315" s="27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19"/>
      <c r="R315" s="8"/>
    </row>
    <row r="316" spans="1:18" ht="15.75">
      <c r="A316" s="10"/>
      <c r="B316" s="97"/>
      <c r="C316" s="10"/>
      <c r="D316" s="27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19"/>
      <c r="R316" s="8"/>
    </row>
    <row r="317" spans="1:18" ht="178.5" customHeight="1">
      <c r="A317" s="10"/>
      <c r="B317" s="97"/>
      <c r="C317" s="10"/>
      <c r="D317" s="27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19"/>
      <c r="R317" s="8"/>
    </row>
    <row r="318" spans="1:18" ht="15.75">
      <c r="A318" s="10"/>
      <c r="B318" s="10"/>
      <c r="C318" s="10"/>
      <c r="D318" s="71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19"/>
      <c r="R318" s="8"/>
    </row>
    <row r="319" spans="1:16" ht="15">
      <c r="A319" s="10"/>
      <c r="B319" s="10"/>
      <c r="C319" s="10"/>
      <c r="D319" s="71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</row>
    <row r="320" spans="1:16" ht="41.25" customHeight="1">
      <c r="A320" s="10"/>
      <c r="B320" s="10"/>
      <c r="C320" s="10"/>
      <c r="D320" s="71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</row>
    <row r="321" spans="1:16" ht="15">
      <c r="A321" s="10"/>
      <c r="B321" s="10"/>
      <c r="C321" s="10"/>
      <c r="D321" s="103"/>
      <c r="E321" s="103"/>
      <c r="F321" s="103"/>
      <c r="G321" s="103"/>
      <c r="H321" s="103"/>
      <c r="I321" s="27"/>
      <c r="J321" s="27"/>
      <c r="K321" s="27"/>
      <c r="L321" s="27"/>
      <c r="M321" s="27"/>
      <c r="N321" s="27"/>
      <c r="O321" s="27"/>
      <c r="P321" s="27"/>
    </row>
    <row r="322" spans="1:16" ht="15">
      <c r="A322" s="10"/>
      <c r="B322" s="104"/>
      <c r="C322" s="104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</row>
    <row r="323" spans="1:16" ht="15">
      <c r="A323" s="185"/>
      <c r="B323" s="185"/>
      <c r="C323" s="10"/>
      <c r="D323" s="27"/>
      <c r="E323" s="105"/>
      <c r="F323" s="105"/>
      <c r="G323" s="105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 ht="15">
      <c r="A324" s="185"/>
      <c r="B324" s="185"/>
      <c r="C324" s="10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5">
      <c r="A325" s="28"/>
      <c r="B325" s="28"/>
      <c r="C325" s="10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</row>
    <row r="326" spans="1:16" ht="15">
      <c r="A326" s="69"/>
      <c r="B326" s="16"/>
      <c r="C326" s="16"/>
      <c r="D326" s="69"/>
      <c r="E326" s="69"/>
      <c r="F326" s="69"/>
      <c r="G326" s="69"/>
      <c r="H326" s="69"/>
      <c r="I326" s="27"/>
      <c r="J326" s="27"/>
      <c r="K326" s="27"/>
      <c r="L326" s="27"/>
      <c r="M326" s="27"/>
      <c r="N326" s="27"/>
      <c r="O326" s="27"/>
      <c r="P326" s="58"/>
    </row>
    <row r="327" spans="1:16" ht="15">
      <c r="A327" s="69"/>
      <c r="B327" s="16"/>
      <c r="C327" s="16"/>
      <c r="D327" s="69"/>
      <c r="E327" s="69"/>
      <c r="F327" s="69"/>
      <c r="G327" s="69"/>
      <c r="H327" s="69"/>
      <c r="I327" s="27"/>
      <c r="J327" s="27"/>
      <c r="K327" s="27"/>
      <c r="L327" s="27"/>
      <c r="M327" s="27"/>
      <c r="N327" s="27"/>
      <c r="O327" s="27"/>
      <c r="P327" s="27"/>
    </row>
    <row r="328" spans="1:16" ht="15">
      <c r="A328" s="24"/>
      <c r="B328" s="15"/>
      <c r="C328" s="15"/>
      <c r="D328" s="24"/>
      <c r="E328" s="24"/>
      <c r="F328" s="24"/>
      <c r="G328" s="24"/>
      <c r="H328" s="24"/>
      <c r="I328" s="29"/>
      <c r="J328" s="29"/>
      <c r="K328" s="29"/>
      <c r="L328" s="29"/>
      <c r="M328" s="29"/>
      <c r="N328" s="29"/>
      <c r="O328" s="29"/>
      <c r="P328" s="29"/>
    </row>
    <row r="329" spans="1:16" ht="15">
      <c r="A329" s="24"/>
      <c r="B329" s="15"/>
      <c r="C329" s="15"/>
      <c r="D329" s="24"/>
      <c r="E329" s="24"/>
      <c r="F329" s="24"/>
      <c r="G329" s="24"/>
      <c r="H329" s="24"/>
      <c r="I329" s="29"/>
      <c r="J329" s="29"/>
      <c r="K329" s="29"/>
      <c r="L329" s="29"/>
      <c r="M329" s="29"/>
      <c r="N329" s="29"/>
      <c r="O329" s="29"/>
      <c r="P329" s="29"/>
    </row>
    <row r="330" spans="1:16" ht="15">
      <c r="A330" s="26"/>
      <c r="B330" s="15"/>
      <c r="C330" s="15"/>
      <c r="D330" s="23"/>
      <c r="E330" s="24"/>
      <c r="F330" s="24"/>
      <c r="G330" s="24"/>
      <c r="H330" s="24"/>
      <c r="I330" s="29"/>
      <c r="J330" s="29"/>
      <c r="K330" s="29"/>
      <c r="L330" s="29"/>
      <c r="M330" s="29"/>
      <c r="N330" s="29"/>
      <c r="O330" s="29"/>
      <c r="P330" s="29"/>
    </row>
    <row r="331" spans="1:16" ht="15">
      <c r="A331" s="21"/>
      <c r="B331" s="21"/>
      <c r="C331" s="21"/>
      <c r="D331" s="29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</row>
    <row r="332" spans="1:16" ht="15.75">
      <c r="A332" s="1"/>
      <c r="B332" s="1"/>
      <c r="C332" s="1"/>
      <c r="D332" s="9"/>
      <c r="E332" s="4"/>
      <c r="F332" s="4"/>
      <c r="G332" s="4"/>
      <c r="H332" s="4"/>
      <c r="I332" s="9"/>
      <c r="J332" s="9"/>
      <c r="K332" s="9"/>
      <c r="L332" s="9"/>
      <c r="M332" s="9"/>
      <c r="N332" s="9"/>
      <c r="O332" s="9"/>
      <c r="P332" s="9"/>
    </row>
    <row r="333" spans="1:16" ht="15.75">
      <c r="A333" s="1"/>
      <c r="B333" s="1"/>
      <c r="C333" s="1"/>
      <c r="D333" s="9"/>
      <c r="E333" s="32"/>
      <c r="F333" s="32"/>
      <c r="G333" s="32"/>
      <c r="H333" s="4"/>
      <c r="I333" s="9"/>
      <c r="J333" s="9"/>
      <c r="K333" s="9"/>
      <c r="L333" s="9"/>
      <c r="M333" s="9"/>
      <c r="N333" s="9"/>
      <c r="O333" s="9"/>
      <c r="P333" s="9"/>
    </row>
    <row r="334" spans="1:16" ht="15.75">
      <c r="A334" s="6"/>
      <c r="B334" s="7"/>
      <c r="C334" s="7"/>
      <c r="D334" s="6"/>
      <c r="E334" s="6"/>
      <c r="F334" s="6"/>
      <c r="G334" s="6"/>
      <c r="H334" s="6"/>
      <c r="I334" s="9"/>
      <c r="J334" s="9"/>
      <c r="K334" s="9"/>
      <c r="L334" s="9"/>
      <c r="M334" s="9"/>
      <c r="N334" s="9"/>
      <c r="O334" s="9"/>
      <c r="P334" s="9"/>
    </row>
    <row r="335" spans="1:16" ht="15.75">
      <c r="A335" s="6"/>
      <c r="B335" s="7"/>
      <c r="C335" s="7"/>
      <c r="D335" s="6"/>
      <c r="E335" s="6"/>
      <c r="F335" s="6"/>
      <c r="G335" s="6"/>
      <c r="H335" s="6"/>
      <c r="I335" s="9"/>
      <c r="J335" s="9"/>
      <c r="K335" s="9"/>
      <c r="L335" s="9"/>
      <c r="M335" s="9"/>
      <c r="N335" s="9"/>
      <c r="O335" s="9"/>
      <c r="P335" s="9"/>
    </row>
    <row r="336" spans="1:16" ht="15.75">
      <c r="A336" s="6"/>
      <c r="B336" s="7"/>
      <c r="C336" s="7"/>
      <c r="D336" s="6"/>
      <c r="E336" s="6"/>
      <c r="F336" s="6"/>
      <c r="G336" s="6"/>
      <c r="H336" s="6"/>
      <c r="I336" s="9"/>
      <c r="J336" s="9"/>
      <c r="K336" s="9"/>
      <c r="L336" s="9"/>
      <c r="M336" s="9"/>
      <c r="N336" s="9"/>
      <c r="O336" s="9"/>
      <c r="P336" s="9"/>
    </row>
    <row r="337" spans="1:16" ht="15.75">
      <c r="A337" s="6"/>
      <c r="B337" s="7"/>
      <c r="C337" s="7"/>
      <c r="D337" s="6"/>
      <c r="E337" s="6"/>
      <c r="F337" s="6"/>
      <c r="G337" s="6"/>
      <c r="H337" s="6"/>
      <c r="I337" s="9"/>
      <c r="J337" s="9"/>
      <c r="K337" s="9"/>
      <c r="L337" s="9"/>
      <c r="M337" s="9"/>
      <c r="N337" s="9"/>
      <c r="O337" s="9"/>
      <c r="P337" s="9"/>
    </row>
    <row r="338" spans="1:16" ht="15.75">
      <c r="A338" s="6"/>
      <c r="B338" s="7"/>
      <c r="C338" s="7"/>
      <c r="D338" s="6"/>
      <c r="E338" s="6"/>
      <c r="F338" s="6"/>
      <c r="G338" s="6"/>
      <c r="H338" s="6"/>
      <c r="I338" s="9"/>
      <c r="J338" s="9"/>
      <c r="K338" s="9"/>
      <c r="L338" s="9"/>
      <c r="M338" s="9"/>
      <c r="N338" s="9"/>
      <c r="O338" s="9"/>
      <c r="P338" s="9"/>
    </row>
    <row r="339" spans="1:16" ht="15.75">
      <c r="A339" s="6"/>
      <c r="B339" s="7"/>
      <c r="C339" s="7"/>
      <c r="D339" s="11"/>
      <c r="E339" s="13"/>
      <c r="F339" s="13"/>
      <c r="G339" s="13"/>
      <c r="H339" s="13"/>
      <c r="I339" s="4"/>
      <c r="J339" s="4"/>
      <c r="K339" s="4"/>
      <c r="L339" s="4"/>
      <c r="M339" s="4"/>
      <c r="N339" s="4"/>
      <c r="O339" s="4"/>
      <c r="P339" s="4"/>
    </row>
    <row r="340" spans="1:16" ht="15.75">
      <c r="A340" s="12"/>
      <c r="B340" s="7"/>
      <c r="C340" s="7"/>
      <c r="D340" s="11"/>
      <c r="E340" s="13"/>
      <c r="F340" s="13"/>
      <c r="G340" s="13"/>
      <c r="H340" s="13"/>
      <c r="I340" s="4"/>
      <c r="J340" s="4"/>
      <c r="K340" s="4"/>
      <c r="L340" s="4"/>
      <c r="M340" s="4"/>
      <c r="N340" s="4"/>
      <c r="O340" s="4"/>
      <c r="P340" s="4"/>
    </row>
    <row r="341" spans="1:16" ht="15.75">
      <c r="A341" s="12"/>
      <c r="B341" s="7"/>
      <c r="C341" s="7"/>
      <c r="D341" s="11"/>
      <c r="E341" s="13"/>
      <c r="F341" s="13"/>
      <c r="G341" s="13"/>
      <c r="H341" s="13"/>
      <c r="I341" s="4"/>
      <c r="J341" s="4"/>
      <c r="K341" s="4"/>
      <c r="L341" s="4"/>
      <c r="M341" s="4"/>
      <c r="N341" s="4"/>
      <c r="O341" s="4"/>
      <c r="P341" s="4"/>
    </row>
    <row r="342" spans="1:16" ht="15.75">
      <c r="A342" s="2"/>
      <c r="B342" s="1"/>
      <c r="C342" s="1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1:16" ht="15.75">
      <c r="A343" s="6"/>
      <c r="B343" s="7"/>
      <c r="C343" s="7"/>
      <c r="D343" s="6"/>
      <c r="E343" s="6"/>
      <c r="F343" s="6"/>
      <c r="G343" s="6"/>
      <c r="H343" s="6"/>
      <c r="I343" s="9"/>
      <c r="J343" s="9"/>
      <c r="K343" s="9"/>
      <c r="L343" s="9"/>
      <c r="M343" s="9"/>
      <c r="N343" s="9"/>
      <c r="O343" s="9"/>
      <c r="P343" s="9"/>
    </row>
    <row r="344" spans="1:16" ht="15.75">
      <c r="A344" s="6"/>
      <c r="B344" s="7"/>
      <c r="C344" s="7"/>
      <c r="D344" s="6"/>
      <c r="E344" s="6"/>
      <c r="F344" s="6"/>
      <c r="G344" s="6"/>
      <c r="H344" s="6"/>
      <c r="I344" s="9"/>
      <c r="J344" s="9"/>
      <c r="K344" s="9"/>
      <c r="L344" s="9"/>
      <c r="M344" s="9"/>
      <c r="N344" s="9"/>
      <c r="O344" s="9"/>
      <c r="P344" s="9"/>
    </row>
    <row r="345" spans="1:16" ht="15.75">
      <c r="A345" s="6"/>
      <c r="B345" s="7"/>
      <c r="C345" s="7"/>
      <c r="D345" s="6"/>
      <c r="E345" s="6"/>
      <c r="F345" s="6"/>
      <c r="G345" s="6"/>
      <c r="H345" s="6"/>
      <c r="I345" s="9"/>
      <c r="J345" s="9"/>
      <c r="K345" s="9"/>
      <c r="L345" s="9"/>
      <c r="M345" s="9"/>
      <c r="N345" s="9"/>
      <c r="O345" s="9"/>
      <c r="P345" s="9"/>
    </row>
    <row r="346" spans="1:16" ht="15.75">
      <c r="A346" s="6"/>
      <c r="B346" s="7"/>
      <c r="C346" s="7"/>
      <c r="D346" s="6"/>
      <c r="E346" s="6"/>
      <c r="F346" s="6"/>
      <c r="G346" s="6"/>
      <c r="H346" s="6"/>
      <c r="I346" s="9"/>
      <c r="J346" s="9"/>
      <c r="K346" s="9"/>
      <c r="L346" s="9"/>
      <c r="M346" s="9"/>
      <c r="N346" s="9"/>
      <c r="O346" s="9"/>
      <c r="P346" s="9"/>
    </row>
    <row r="347" spans="1:16" ht="15.75">
      <c r="A347" s="6"/>
      <c r="B347" s="7"/>
      <c r="C347" s="7"/>
      <c r="D347" s="6"/>
      <c r="E347" s="6"/>
      <c r="F347" s="6"/>
      <c r="G347" s="6"/>
      <c r="H347" s="6"/>
      <c r="I347" s="9"/>
      <c r="J347" s="9"/>
      <c r="K347" s="9"/>
      <c r="L347" s="9"/>
      <c r="M347" s="9"/>
      <c r="N347" s="9"/>
      <c r="O347" s="9"/>
      <c r="P347" s="9"/>
    </row>
    <row r="348" spans="1:16" ht="15.75">
      <c r="A348" s="6"/>
      <c r="B348" s="7"/>
      <c r="C348" s="7"/>
      <c r="D348" s="6"/>
      <c r="E348" s="6"/>
      <c r="F348" s="6"/>
      <c r="G348" s="6"/>
      <c r="H348" s="6"/>
      <c r="I348" s="9"/>
      <c r="J348" s="9"/>
      <c r="K348" s="9"/>
      <c r="L348" s="9"/>
      <c r="M348" s="9"/>
      <c r="N348" s="9"/>
      <c r="O348" s="9"/>
      <c r="P348" s="9"/>
    </row>
    <row r="349" spans="1:16" ht="15.75">
      <c r="A349" s="7"/>
      <c r="B349" s="7"/>
      <c r="C349" s="7"/>
      <c r="D349" s="11"/>
      <c r="E349" s="6"/>
      <c r="F349" s="6"/>
      <c r="G349" s="6"/>
      <c r="H349" s="6"/>
      <c r="I349" s="9"/>
      <c r="J349" s="9"/>
      <c r="K349" s="9"/>
      <c r="L349" s="9"/>
      <c r="M349" s="9"/>
      <c r="N349" s="9"/>
      <c r="O349" s="9"/>
      <c r="P349" s="9"/>
    </row>
    <row r="350" spans="1:16" ht="15.75">
      <c r="A350" s="9"/>
      <c r="B350" s="1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5.75">
      <c r="A351" s="1"/>
      <c r="B351" s="1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15.75">
      <c r="A352" s="1"/>
      <c r="B352" s="1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15.75">
      <c r="A353" s="1"/>
      <c r="B353" s="1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</sheetData>
  <sheetProtection/>
  <mergeCells count="64">
    <mergeCell ref="A1:G1"/>
    <mergeCell ref="H1:P1"/>
    <mergeCell ref="A2:G2"/>
    <mergeCell ref="H2:P2"/>
    <mergeCell ref="A3:G3"/>
    <mergeCell ref="H3:P3"/>
    <mergeCell ref="A4:G4"/>
    <mergeCell ref="H4:P4"/>
    <mergeCell ref="A5:P5"/>
    <mergeCell ref="E7:G7"/>
    <mergeCell ref="I7:L7"/>
    <mergeCell ref="M7:P7"/>
    <mergeCell ref="E12:F12"/>
    <mergeCell ref="A13:B13"/>
    <mergeCell ref="A38:P38"/>
    <mergeCell ref="E40:G40"/>
    <mergeCell ref="I40:L40"/>
    <mergeCell ref="M40:P40"/>
    <mergeCell ref="E44:F44"/>
    <mergeCell ref="A45:B45"/>
    <mergeCell ref="B68:Q68"/>
    <mergeCell ref="E70:G70"/>
    <mergeCell ref="M70:P70"/>
    <mergeCell ref="E74:F74"/>
    <mergeCell ref="A75:B75"/>
    <mergeCell ref="A102:P102"/>
    <mergeCell ref="E104:G104"/>
    <mergeCell ref="M104:P104"/>
    <mergeCell ref="E108:F108"/>
    <mergeCell ref="A109:B109"/>
    <mergeCell ref="A133:P133"/>
    <mergeCell ref="E135:G135"/>
    <mergeCell ref="M135:P135"/>
    <mergeCell ref="E139:F139"/>
    <mergeCell ref="A140:B140"/>
    <mergeCell ref="A161:P161"/>
    <mergeCell ref="E163:G163"/>
    <mergeCell ref="M163:P163"/>
    <mergeCell ref="E167:F167"/>
    <mergeCell ref="A168:B168"/>
    <mergeCell ref="A194:P194"/>
    <mergeCell ref="E196:G196"/>
    <mergeCell ref="M196:P196"/>
    <mergeCell ref="E201:F201"/>
    <mergeCell ref="A202:B202"/>
    <mergeCell ref="A226:P226"/>
    <mergeCell ref="E228:G228"/>
    <mergeCell ref="M228:P228"/>
    <mergeCell ref="E232:F232"/>
    <mergeCell ref="A233:B233"/>
    <mergeCell ref="A256:P256"/>
    <mergeCell ref="E258:G258"/>
    <mergeCell ref="I258:L258"/>
    <mergeCell ref="M258:P258"/>
    <mergeCell ref="E263:F263"/>
    <mergeCell ref="A324:B324"/>
    <mergeCell ref="A323:B323"/>
    <mergeCell ref="A294:B294"/>
    <mergeCell ref="A264:B264"/>
    <mergeCell ref="A287:P287"/>
    <mergeCell ref="E289:G289"/>
    <mergeCell ref="I289:L289"/>
    <mergeCell ref="M289:P289"/>
    <mergeCell ref="E293:F293"/>
  </mergeCells>
  <printOptions/>
  <pageMargins left="0.25" right="0.25" top="0.75" bottom="0.75" header="0.3" footer="0.3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Натали</cp:lastModifiedBy>
  <cp:lastPrinted>2020-08-25T18:30:57Z</cp:lastPrinted>
  <dcterms:created xsi:type="dcterms:W3CDTF">2014-11-19T14:12:38Z</dcterms:created>
  <dcterms:modified xsi:type="dcterms:W3CDTF">2020-08-25T18:31:15Z</dcterms:modified>
  <cp:category/>
  <cp:version/>
  <cp:contentType/>
  <cp:contentStatus/>
</cp:coreProperties>
</file>